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20"/>
  </bookViews>
  <sheets>
    <sheet name="全市" sheetId="1" r:id="rId1"/>
  </sheets>
  <calcPr calcId="144525"/>
</workbook>
</file>

<file path=xl/sharedStrings.xml><?xml version="1.0" encoding="utf-8"?>
<sst xmlns="http://schemas.openxmlformats.org/spreadsheetml/2006/main" count="28" uniqueCount="20">
  <si>
    <t>附件3</t>
  </si>
  <si>
    <t xml:space="preserve">   2025年无锡市生态补偿水稻田、市属蔬菜基地、水蜜桃种质资源保护区汇总表</t>
  </si>
  <si>
    <r>
      <rPr>
        <b/>
        <sz val="10"/>
        <color indexed="8"/>
        <rFont val="方正仿宋_GBK"/>
        <charset val="134"/>
      </rPr>
      <t>序号</t>
    </r>
  </si>
  <si>
    <r>
      <rPr>
        <b/>
        <sz val="10"/>
        <color indexed="8"/>
        <rFont val="方正仿宋_GBK"/>
        <charset val="134"/>
      </rPr>
      <t>区</t>
    </r>
  </si>
  <si>
    <r>
      <rPr>
        <b/>
        <sz val="10"/>
        <color indexed="8"/>
        <rFont val="方正仿宋_GBK"/>
        <charset val="134"/>
      </rPr>
      <t>补偿类型</t>
    </r>
  </si>
  <si>
    <r>
      <rPr>
        <b/>
        <sz val="10"/>
        <color indexed="8"/>
        <rFont val="方正仿宋_GBK"/>
        <charset val="134"/>
      </rPr>
      <t>补偿面积（亩）</t>
    </r>
  </si>
  <si>
    <r>
      <rPr>
        <b/>
        <sz val="10"/>
        <color indexed="8"/>
        <rFont val="方正仿宋_GBK"/>
        <charset val="134"/>
      </rPr>
      <t>财政补偿资金（万元）</t>
    </r>
  </si>
  <si>
    <r>
      <rPr>
        <b/>
        <sz val="10"/>
        <color indexed="8"/>
        <rFont val="方正仿宋_GBK"/>
        <charset val="134"/>
      </rPr>
      <t>备</t>
    </r>
    <r>
      <rPr>
        <b/>
        <sz val="10"/>
        <color indexed="8"/>
        <rFont val="Times New Roman"/>
        <charset val="134"/>
      </rPr>
      <t xml:space="preserve">  </t>
    </r>
    <r>
      <rPr>
        <b/>
        <sz val="10"/>
        <color indexed="8"/>
        <rFont val="方正仿宋_GBK"/>
        <charset val="134"/>
      </rPr>
      <t>注</t>
    </r>
  </si>
  <si>
    <r>
      <rPr>
        <b/>
        <sz val="10"/>
        <color indexed="8"/>
        <rFont val="方正仿宋_GBK"/>
        <charset val="134"/>
      </rPr>
      <t>合计</t>
    </r>
  </si>
  <si>
    <r>
      <rPr>
        <b/>
        <sz val="10"/>
        <color indexed="8"/>
        <rFont val="方正仿宋_GBK"/>
        <charset val="134"/>
      </rPr>
      <t>市级财政</t>
    </r>
  </si>
  <si>
    <r>
      <rPr>
        <b/>
        <sz val="10"/>
        <color indexed="8"/>
        <rFont val="方正仿宋_GBK"/>
        <charset val="134"/>
      </rPr>
      <t>区级财政</t>
    </r>
  </si>
  <si>
    <r>
      <rPr>
        <sz val="10"/>
        <color indexed="8"/>
        <rFont val="方正仿宋_GBK"/>
        <charset val="134"/>
      </rPr>
      <t>锡山区</t>
    </r>
  </si>
  <si>
    <r>
      <rPr>
        <sz val="10"/>
        <color indexed="8"/>
        <rFont val="方正仿宋_GBK"/>
        <charset val="134"/>
      </rPr>
      <t>水稻田</t>
    </r>
  </si>
  <si>
    <r>
      <rPr>
        <sz val="10"/>
        <color indexed="8"/>
        <rFont val="方正仿宋_GBK"/>
        <charset val="134"/>
      </rPr>
      <t>市属蔬菜基地</t>
    </r>
  </si>
  <si>
    <r>
      <rPr>
        <b/>
        <sz val="10"/>
        <color indexed="8"/>
        <rFont val="方正仿宋_GBK"/>
        <charset val="134"/>
      </rPr>
      <t>小计</t>
    </r>
  </si>
  <si>
    <r>
      <rPr>
        <sz val="10"/>
        <color indexed="8"/>
        <rFont val="方正仿宋_GBK"/>
        <charset val="134"/>
      </rPr>
      <t>惠山区</t>
    </r>
  </si>
  <si>
    <r>
      <rPr>
        <sz val="10"/>
        <rFont val="方正仿宋_GBK"/>
        <charset val="134"/>
      </rPr>
      <t>市属蔬菜基地</t>
    </r>
  </si>
  <si>
    <r>
      <rPr>
        <sz val="10"/>
        <color indexed="8"/>
        <rFont val="方正仿宋_GBK"/>
        <charset val="134"/>
      </rPr>
      <t>水蜜桃种质资源保护区</t>
    </r>
  </si>
  <si>
    <r>
      <rPr>
        <sz val="10"/>
        <color indexed="8"/>
        <rFont val="方正仿宋_GBK"/>
        <charset val="134"/>
      </rPr>
      <t>滨湖区</t>
    </r>
  </si>
  <si>
    <r>
      <rPr>
        <sz val="10"/>
        <color indexed="8"/>
        <rFont val="方正仿宋_GBK"/>
        <charset val="134"/>
      </rPr>
      <t>新吴区</t>
    </r>
  </si>
</sst>
</file>

<file path=xl/styles.xml><?xml version="1.0" encoding="utf-8"?>
<styleSheet xmlns="http://schemas.openxmlformats.org/spreadsheetml/2006/main">
  <numFmts count="16">
    <numFmt numFmtId="176" formatCode="0.000000_);[Red]\(0.000000\)"/>
    <numFmt numFmtId="177" formatCode="&quot;\&quot;#,##0;[Red]&quot;\&quot;\-#,##0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0_);[Red]\(0.000\)"/>
    <numFmt numFmtId="179" formatCode="&quot;\&quot;#,##0.00;[Red]&quot;\&quot;&quot;\&quot;&quot;\&quot;&quot;\&quot;&quot;\&quot;&quot;\&quot;\-#,##0.00"/>
    <numFmt numFmtId="42" formatCode="_ &quot;￥&quot;* #,##0_ ;_ &quot;￥&quot;* \-#,##0_ ;_ &quot;￥&quot;* &quot;-&quot;_ ;_ @_ "/>
    <numFmt numFmtId="180" formatCode="&quot;VND&quot;#,##0_);[Red]\(&quot;VND&quot;#,##0\)"/>
    <numFmt numFmtId="181" formatCode="&quot;\&quot;#,##0.00;[Red]&quot;\&quot;\-#,##0.00"/>
    <numFmt numFmtId="43" formatCode="_ * #,##0.00_ ;_ * \-#,##0.00_ ;_ * &quot;-&quot;??_ ;_ @_ "/>
    <numFmt numFmtId="182" formatCode="0.00_ "/>
    <numFmt numFmtId="183" formatCode="\$#,##0\ ;\(\$#,##0\)"/>
    <numFmt numFmtId="184" formatCode="&quot;\&quot;#,##0;[Red]&quot;\&quot;&quot;\&quot;\-#,##0"/>
    <numFmt numFmtId="185" formatCode="0.0000_);[Red]\(0.0000\)"/>
    <numFmt numFmtId="186" formatCode="0.00_);[Red]\(0.00\)"/>
    <numFmt numFmtId="187" formatCode="0.00000_);[Red]\(0.00000\)"/>
  </numFmts>
  <fonts count="6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theme="1"/>
      <name val="方正黑体_GBK"/>
      <charset val="134"/>
    </font>
    <font>
      <sz val="14"/>
      <color theme="1"/>
      <name val="方正仿宋_GBK"/>
      <charset val="134"/>
    </font>
    <font>
      <sz val="18"/>
      <color indexed="8"/>
      <name val="方正小标宋_GBK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.5"/>
      <color rgb="FF000000"/>
      <name val="Times New Roman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2"/>
      <name val="바탕체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ＭＳ ゴシック"/>
      <charset val="134"/>
    </font>
    <font>
      <b/>
      <sz val="11"/>
      <color rgb="FF3F3F3F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sz val="14"/>
      <name val="뼻뮝"/>
      <charset val="134"/>
    </font>
    <font>
      <sz val="12"/>
      <name val="¹UAAA¼"/>
      <charset val="134"/>
    </font>
    <font>
      <sz val="12"/>
      <name val="뼻뮝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0"/>
      <name val="굴림체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VNtimes new roman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name val="Arial"/>
      <charset val="134"/>
    </font>
    <font>
      <b/>
      <sz val="18"/>
      <name val="Arial"/>
      <charset val="134"/>
    </font>
    <font>
      <b/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0"/>
      <color indexed="8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auto="true"/>
      </top>
      <bottom/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</borders>
  <cellStyleXfs count="143">
    <xf numFmtId="0" fontId="0" fillId="0" borderId="0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 applyFont="false" applyFill="false" applyBorder="false" applyAlignment="false" applyProtection="false"/>
    <xf numFmtId="0" fontId="28" fillId="0" borderId="0" applyFont="false" applyFill="false" applyBorder="false" applyAlignment="false" applyProtection="false"/>
    <xf numFmtId="0" fontId="28" fillId="0" borderId="0"/>
    <xf numFmtId="0" fontId="23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8" fillId="0" borderId="0" applyNumberFormat="false" applyFill="false" applyBorder="false" applyAlignment="false" applyProtection="false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50" borderId="0" applyNumberFormat="false" applyBorder="false" applyAlignment="false" applyProtection="false">
      <alignment vertical="center"/>
    </xf>
    <xf numFmtId="0" fontId="10" fillId="0" borderId="9" applyNumberFormat="false" applyFont="false" applyFill="false" applyAlignment="false" applyProtection="false"/>
    <xf numFmtId="0" fontId="17" fillId="39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5" fillId="35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5" fillId="15" borderId="11" applyNumberFormat="false" applyAlignment="false" applyProtection="false">
      <alignment vertical="center"/>
    </xf>
    <xf numFmtId="177" fontId="16" fillId="0" borderId="0" applyFont="false" applyFill="false" applyBorder="false" applyAlignment="false" applyProtection="false"/>
    <xf numFmtId="0" fontId="0" fillId="0" borderId="0">
      <alignment vertical="center"/>
    </xf>
    <xf numFmtId="0" fontId="17" fillId="37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48" borderId="0" applyNumberFormat="false" applyBorder="false" applyAlignment="false" applyProtection="false">
      <alignment vertical="center"/>
    </xf>
    <xf numFmtId="0" fontId="19" fillId="40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9" fillId="42" borderId="0" applyNumberFormat="false" applyBorder="false" applyAlignment="false" applyProtection="false">
      <alignment vertical="center"/>
    </xf>
    <xf numFmtId="3" fontId="10" fillId="0" borderId="0" applyFont="false" applyFill="false" applyBorder="false" applyAlignment="false" applyProtection="false"/>
    <xf numFmtId="0" fontId="28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0" fontId="43" fillId="8" borderId="11" applyNumberFormat="false" applyAlignment="false" applyProtection="false">
      <alignment vertical="center"/>
    </xf>
    <xf numFmtId="0" fontId="15" fillId="35" borderId="0" applyNumberFormat="false" applyBorder="false" applyAlignment="false" applyProtection="false">
      <alignment vertical="center"/>
    </xf>
    <xf numFmtId="0" fontId="41" fillId="41" borderId="0" applyNumberFormat="false" applyBorder="false" applyAlignment="false" applyProtection="false">
      <alignment vertical="center"/>
    </xf>
    <xf numFmtId="0" fontId="44" fillId="45" borderId="0" applyNumberFormat="false" applyBorder="false" applyAlignment="false" applyProtection="false">
      <alignment vertical="center"/>
    </xf>
    <xf numFmtId="0" fontId="19" fillId="47" borderId="0" applyNumberFormat="false" applyBorder="false" applyAlignment="false" applyProtection="false">
      <alignment vertical="center"/>
    </xf>
    <xf numFmtId="183" fontId="10" fillId="0" borderId="0" applyFont="false" applyFill="false" applyBorder="false" applyAlignment="false" applyProtection="false"/>
    <xf numFmtId="0" fontId="0" fillId="18" borderId="12" applyNumberFormat="false" applyFont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/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7" fillId="0" borderId="0" applyFont="false" applyFill="false" applyBorder="false" applyAlignment="false" applyProtection="false"/>
    <xf numFmtId="0" fontId="40" fillId="0" borderId="16" applyNumberFormat="false" applyFill="false" applyAlignment="false" applyProtection="false">
      <alignment vertical="center"/>
    </xf>
    <xf numFmtId="0" fontId="13" fillId="0" borderId="0">
      <alignment vertical="center"/>
    </xf>
    <xf numFmtId="0" fontId="28" fillId="0" borderId="0" applyFont="false" applyFill="false" applyBorder="false" applyAlignment="false" applyProtection="false"/>
    <xf numFmtId="0" fontId="17" fillId="43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2" fontId="10" fillId="0" borderId="0" applyFont="false" applyFill="false" applyBorder="false" applyAlignment="false" applyProtection="false"/>
    <xf numFmtId="0" fontId="10" fillId="0" borderId="0" applyFont="false" applyFill="false" applyBorder="false" applyAlignment="false" applyProtection="false"/>
    <xf numFmtId="0" fontId="36" fillId="0" borderId="0" applyNumberFormat="false" applyFill="false" applyBorder="false" applyAlignment="false" applyProtection="false">
      <alignment vertical="center"/>
    </xf>
    <xf numFmtId="0" fontId="28" fillId="0" borderId="0"/>
    <xf numFmtId="0" fontId="13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19" fillId="49" borderId="0" applyNumberFormat="false" applyBorder="false" applyAlignment="false" applyProtection="false">
      <alignment vertical="center"/>
    </xf>
    <xf numFmtId="0" fontId="1" fillId="0" borderId="18" applyNumberFormat="false" applyFill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180" fontId="35" fillId="0" borderId="0"/>
    <xf numFmtId="0" fontId="52" fillId="0" borderId="0">
      <alignment vertical="center"/>
    </xf>
    <xf numFmtId="0" fontId="17" fillId="36" borderId="0" applyNumberFormat="false" applyBorder="false" applyAlignment="false" applyProtection="false">
      <alignment vertical="center"/>
    </xf>
    <xf numFmtId="0" fontId="53" fillId="52" borderId="20" applyNumberFormat="false" applyAlignment="false" applyProtection="false">
      <alignment vertical="center"/>
    </xf>
    <xf numFmtId="0" fontId="54" fillId="0" borderId="21" applyNumberFormat="false" applyFill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55" fillId="0" borderId="22" applyNumberFormat="false" applyFill="false" applyAlignment="false" applyProtection="false">
      <alignment vertical="center"/>
    </xf>
    <xf numFmtId="41" fontId="13" fillId="0" borderId="0" applyFont="false" applyFill="false" applyBorder="false" applyAlignment="false" applyProtection="false"/>
    <xf numFmtId="0" fontId="56" fillId="53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38" fillId="0" borderId="14" applyNumberFormat="false" applyFill="false" applyAlignment="false" applyProtection="false">
      <alignment vertical="center"/>
    </xf>
    <xf numFmtId="0" fontId="19" fillId="54" borderId="0" applyNumberFormat="false" applyBorder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38" fontId="27" fillId="0" borderId="0" applyFont="false" applyFill="false" applyBorder="false" applyAlignment="false" applyProtection="false"/>
    <xf numFmtId="0" fontId="17" fillId="10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42" fillId="0" borderId="7" applyNumberFormat="false" applyFill="false" applyAlignment="false" applyProtection="false">
      <alignment vertical="center"/>
    </xf>
    <xf numFmtId="0" fontId="21" fillId="0" borderId="0"/>
    <xf numFmtId="0" fontId="19" fillId="6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0" fillId="0" borderId="0"/>
    <xf numFmtId="0" fontId="45" fillId="46" borderId="17" applyNumberFormat="false" applyAlignment="false" applyProtection="false">
      <alignment vertical="center"/>
    </xf>
    <xf numFmtId="0" fontId="22" fillId="8" borderId="8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184" fontId="10" fillId="0" borderId="0" applyFont="false" applyFill="false" applyBorder="false" applyAlignment="false" applyProtection="false"/>
    <xf numFmtId="0" fontId="19" fillId="4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4" fillId="2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40" fontId="27" fillId="0" borderId="0" applyFont="false" applyFill="false" applyBorder="false" applyAlignment="false" applyProtection="false"/>
    <xf numFmtId="43" fontId="13" fillId="0" borderId="0" applyFont="false" applyFill="false" applyBorder="false" applyAlignment="false" applyProtection="false"/>
    <xf numFmtId="0" fontId="50" fillId="38" borderId="5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39" fillId="38" borderId="15" applyNumberFormat="false" applyAlignment="false" applyProtection="false">
      <alignment vertical="center"/>
    </xf>
    <xf numFmtId="0" fontId="11" fillId="2" borderId="5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0" borderId="0" applyFont="false" applyFill="false" applyBorder="false" applyAlignment="false" applyProtection="false"/>
    <xf numFmtId="10" fontId="10" fillId="0" borderId="0" applyFont="false" applyFill="false" applyBorder="false" applyAlignment="false" applyProtection="false"/>
    <xf numFmtId="0" fontId="15" fillId="25" borderId="0" applyNumberFormat="false" applyBorder="false" applyAlignment="false" applyProtection="false">
      <alignment vertical="center"/>
    </xf>
    <xf numFmtId="0" fontId="29" fillId="0" borderId="0"/>
    <xf numFmtId="0" fontId="13" fillId="51" borderId="19" applyNumberFormat="false" applyFont="false" applyAlignment="false" applyProtection="false">
      <alignment vertical="center"/>
    </xf>
    <xf numFmtId="0" fontId="0" fillId="0" borderId="0">
      <alignment vertical="center"/>
    </xf>
    <xf numFmtId="179" fontId="10" fillId="0" borderId="0" applyFont="false" applyFill="false" applyBorder="false" applyAlignment="false" applyProtection="false"/>
    <xf numFmtId="181" fontId="16" fillId="0" borderId="0" applyFont="false" applyFill="false" applyBorder="false" applyAlignment="false" applyProtection="false"/>
    <xf numFmtId="0" fontId="32" fillId="0" borderId="0"/>
  </cellStyleXfs>
  <cellXfs count="2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185" fontId="5" fillId="0" borderId="2" xfId="0" applyNumberFormat="true" applyFont="true" applyBorder="true" applyAlignment="true">
      <alignment horizontal="center" vertical="center"/>
    </xf>
    <xf numFmtId="185" fontId="5" fillId="0" borderId="2" xfId="0" applyNumberFormat="true" applyFont="true" applyBorder="true" applyAlignment="true">
      <alignment horizontal="center" vertical="center" wrapText="true"/>
    </xf>
    <xf numFmtId="0" fontId="6" fillId="0" borderId="3" xfId="0" applyNumberFormat="true" applyFont="true" applyBorder="true" applyAlignment="true">
      <alignment horizontal="center" vertical="center"/>
    </xf>
    <xf numFmtId="185" fontId="6" fillId="0" borderId="3" xfId="0" applyNumberFormat="true" applyFont="true" applyBorder="true" applyAlignment="true">
      <alignment horizontal="center" vertical="center"/>
    </xf>
    <xf numFmtId="185" fontId="6" fillId="0" borderId="2" xfId="0" applyNumberFormat="true" applyFont="true" applyBorder="true" applyAlignment="true">
      <alignment horizontal="center" vertical="center"/>
    </xf>
    <xf numFmtId="186" fontId="6" fillId="0" borderId="2" xfId="0" applyNumberFormat="true" applyFont="true" applyBorder="true" applyAlignment="true">
      <alignment horizontal="center" vertical="center"/>
    </xf>
    <xf numFmtId="0" fontId="6" fillId="0" borderId="4" xfId="0" applyNumberFormat="true" applyFont="true" applyBorder="true" applyAlignment="true">
      <alignment horizontal="center" vertical="center"/>
    </xf>
    <xf numFmtId="185" fontId="6" fillId="0" borderId="4" xfId="0" applyNumberFormat="true" applyFont="true" applyBorder="true" applyAlignment="true">
      <alignment horizontal="center" vertical="center"/>
    </xf>
    <xf numFmtId="186" fontId="5" fillId="0" borderId="2" xfId="0" applyNumberFormat="true" applyFont="true" applyBorder="true" applyAlignment="true">
      <alignment horizontal="center" vertical="center"/>
    </xf>
    <xf numFmtId="185" fontId="7" fillId="0" borderId="2" xfId="0" applyNumberFormat="true" applyFont="true" applyBorder="true" applyAlignment="true">
      <alignment horizontal="center" vertical="center"/>
    </xf>
    <xf numFmtId="186" fontId="7" fillId="0" borderId="2" xfId="0" applyNumberFormat="true" applyFont="true" applyBorder="true" applyAlignment="true">
      <alignment horizontal="center" vertical="center"/>
    </xf>
    <xf numFmtId="0" fontId="6" fillId="0" borderId="2" xfId="0" applyNumberFormat="true" applyFont="true" applyBorder="true" applyAlignment="true">
      <alignment horizontal="center" vertical="center"/>
    </xf>
    <xf numFmtId="182" fontId="0" fillId="0" borderId="0" xfId="0" applyNumberFormat="true">
      <alignment vertical="center"/>
    </xf>
    <xf numFmtId="187" fontId="6" fillId="0" borderId="2" xfId="0" applyNumberFormat="true" applyFont="true" applyBorder="true" applyAlignment="true">
      <alignment horizontal="center" vertical="center"/>
    </xf>
    <xf numFmtId="178" fontId="6" fillId="0" borderId="2" xfId="0" applyNumberFormat="true" applyFont="true" applyBorder="true" applyAlignment="true">
      <alignment horizontal="center" vertical="center"/>
    </xf>
    <xf numFmtId="185" fontId="8" fillId="0" borderId="2" xfId="0" applyNumberFormat="true" applyFont="true" applyBorder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187" fontId="5" fillId="0" borderId="2" xfId="0" applyNumberFormat="true" applyFont="true" applyBorder="true" applyAlignment="true">
      <alignment horizontal="center" vertical="center"/>
    </xf>
    <xf numFmtId="176" fontId="6" fillId="0" borderId="2" xfId="0" applyNumberFormat="true" applyFont="true" applyBorder="true" applyAlignment="true">
      <alignment horizontal="center" vertical="center"/>
    </xf>
    <xf numFmtId="187" fontId="7" fillId="0" borderId="2" xfId="0" applyNumberFormat="true" applyFont="true" applyBorder="true" applyAlignment="true">
      <alignment horizontal="center" vertical="center"/>
    </xf>
    <xf numFmtId="176" fontId="5" fillId="0" borderId="2" xfId="0" applyNumberFormat="true" applyFont="true" applyBorder="true" applyAlignment="true">
      <alignment horizontal="center" vertical="center"/>
    </xf>
    <xf numFmtId="187" fontId="0" fillId="0" borderId="0" xfId="0" applyNumberFormat="true">
      <alignment vertical="center"/>
    </xf>
    <xf numFmtId="0" fontId="0" fillId="0" borderId="0" xfId="0" applyFont="true">
      <alignment vertical="center"/>
    </xf>
  </cellXfs>
  <cellStyles count="143">
    <cellStyle name="常规" xfId="0" builtinId="0"/>
    <cellStyle name="20% - 强调文字颜色 3 2" xfId="1"/>
    <cellStyle name="40% - 强调文字颜色 2 2" xfId="2"/>
    <cellStyle name="40% - 强调文字颜色 3 2" xfId="3"/>
    <cellStyle name="60% - 强调文字颜色 1 2" xfId="4"/>
    <cellStyle name="60% - 强调文字颜色 3 2" xfId="5"/>
    <cellStyle name="常规 22" xfId="6"/>
    <cellStyle name="常规 17" xfId="7"/>
    <cellStyle name="AeE­ [0]_INQUIRY ¿μ¾÷AßAø " xfId="8"/>
    <cellStyle name="AeE­_INQUIRY ¿μ¾÷AßAø " xfId="9"/>
    <cellStyle name="C￥AØ_¿μ¾÷CoE² " xfId="10"/>
    <cellStyle name="标题 4 2" xfId="11"/>
    <cellStyle name="60% - 强调文字颜色 2 2" xfId="12"/>
    <cellStyle name="常规 11" xfId="13"/>
    <cellStyle name="Heading 2" xfId="14"/>
    <cellStyle name="常规 12" xfId="15"/>
    <cellStyle name="常规 13" xfId="16"/>
    <cellStyle name="常规 14" xfId="17"/>
    <cellStyle name="常规 20" xfId="18"/>
    <cellStyle name="常规 15" xfId="19"/>
    <cellStyle name="常规 21" xfId="20"/>
    <cellStyle name="常规 16" xfId="21"/>
    <cellStyle name="60% - 强调文字颜色 6 2" xfId="22"/>
    <cellStyle name="40% - 强调文字颜色 4 2" xfId="23"/>
    <cellStyle name="60% - 强调文字颜色 4 2" xfId="24"/>
    <cellStyle name="标题 1 2" xfId="25"/>
    <cellStyle name="20% - 强调文字颜色 5 2" xfId="26"/>
    <cellStyle name="标题 5" xfId="27"/>
    <cellStyle name="20% - 强调文字颜色 1 2" xfId="28"/>
    <cellStyle name="Total" xfId="29"/>
    <cellStyle name="20% - 强调文字颜色 4" xfId="30" builtinId="42"/>
    <cellStyle name="强调文字颜色 4" xfId="31" builtinId="41"/>
    <cellStyle name="40% - 强调文字颜色 5 2" xfId="32"/>
    <cellStyle name="40% - 强调文字颜色 3" xfId="33" builtinId="39"/>
    <cellStyle name="输入" xfId="34" builtinId="20"/>
    <cellStyle name="통화_1202" xfId="35"/>
    <cellStyle name="常规 9" xfId="36"/>
    <cellStyle name="20% - 强调文字颜色 3" xfId="37" builtinId="38"/>
    <cellStyle name="标题 3 2" xfId="38"/>
    <cellStyle name="强调文字颜色 3" xfId="39" builtinId="37"/>
    <cellStyle name="货币" xfId="40" builtinId="4"/>
    <cellStyle name="强调文字颜色 5 2" xfId="41"/>
    <cellStyle name="60% - 强调文字颜色 2" xfId="42" builtinId="36"/>
    <cellStyle name="40% - 强调文字颜色 6 2" xfId="43"/>
    <cellStyle name="强调文字颜色 2" xfId="44" builtinId="33"/>
    <cellStyle name="60% - 强调文字颜色 1" xfId="45" builtinId="32"/>
    <cellStyle name="60% - 强调文字颜色 4" xfId="46" builtinId="44"/>
    <cellStyle name="20% - 强调文字颜色 2 2" xfId="47"/>
    <cellStyle name="强调文字颜色 1" xfId="48" builtinId="29"/>
    <cellStyle name="Comma0" xfId="49"/>
    <cellStyle name="AÞ¸¶_INQUIRY ¿?¾÷AßAø " xfId="50"/>
    <cellStyle name="百分比" xfId="51" builtinId="5"/>
    <cellStyle name="计算" xfId="52" builtinId="22"/>
    <cellStyle name="40% - 强调文字颜色 1 2" xfId="53"/>
    <cellStyle name="适中" xfId="54" builtinId="28"/>
    <cellStyle name="好" xfId="55" builtinId="26"/>
    <cellStyle name="60% - 强调文字颜色 3" xfId="56" builtinId="40"/>
    <cellStyle name="Currency0" xfId="57"/>
    <cellStyle name="注释" xfId="58" builtinId="10"/>
    <cellStyle name="40% - 强调文字颜色 2" xfId="59" builtinId="35"/>
    <cellStyle name="货币[0]" xfId="60" builtinId="7"/>
    <cellStyle name="Heading 1" xfId="61"/>
    <cellStyle name="常规 10" xfId="62"/>
    <cellStyle name="解释性文本 2" xfId="63"/>
    <cellStyle name="20% - 强调文字颜色 2" xfId="64" builtinId="34"/>
    <cellStyle name="믅됞 [0.00]_PRODUCT DETAIL Q1" xfId="65"/>
    <cellStyle name="链接单元格" xfId="66" builtinId="24"/>
    <cellStyle name="常规 3" xfId="67"/>
    <cellStyle name="AÞ¸¶ [0]_INQUIRY ¿?¾÷AßAø " xfId="68"/>
    <cellStyle name="40% - 强调文字颜色 4" xfId="69" builtinId="43"/>
    <cellStyle name="已访问的超链接" xfId="70" builtinId="9"/>
    <cellStyle name="Fixed" xfId="71"/>
    <cellStyle name="Date" xfId="72"/>
    <cellStyle name="标题" xfId="73" builtinId="15"/>
    <cellStyle name="C?AØ_¿?¾÷CoE² " xfId="74"/>
    <cellStyle name="常规 8" xfId="75"/>
    <cellStyle name="千位分隔" xfId="76" builtinId="3"/>
    <cellStyle name="警告文本" xfId="77" builtinId="11"/>
    <cellStyle name="强调文字颜色 6" xfId="78" builtinId="49"/>
    <cellStyle name="汇总 2" xfId="79"/>
    <cellStyle name="40% - 强调文字颜色 1" xfId="80" builtinId="31"/>
    <cellStyle name="Normal - Style1" xfId="81"/>
    <cellStyle name="常规 7" xfId="82"/>
    <cellStyle name="20% - 强调文字颜色 1" xfId="83" builtinId="30"/>
    <cellStyle name="检查单元格 2" xfId="84"/>
    <cellStyle name="汇总" xfId="85" builtinId="25"/>
    <cellStyle name="20% - 强调文字颜色 6 2" xfId="86"/>
    <cellStyle name="标题 2 2" xfId="87"/>
    <cellStyle name="千位[0]_RT磁芯" xfId="88"/>
    <cellStyle name="适中 2" xfId="89"/>
    <cellStyle name="常规 2 2" xfId="90"/>
    <cellStyle name="标题 3" xfId="91" builtinId="18"/>
    <cellStyle name="强调文字颜色 5" xfId="92" builtinId="45"/>
    <cellStyle name="差 2" xfId="93"/>
    <cellStyle name="60% - 强调文字颜色 5 2" xfId="94"/>
    <cellStyle name="超链接" xfId="95" builtinId="8"/>
    <cellStyle name="40% - 强调文字颜色 6" xfId="96" builtinId="51"/>
    <cellStyle name="千位分隔[0]" xfId="97" builtinId="6"/>
    <cellStyle name="똿뗦먛귟_PRODUCT DETAIL Q1" xfId="98"/>
    <cellStyle name="40% - 强调文字颜色 5" xfId="99" builtinId="47"/>
    <cellStyle name="标题 4" xfId="100" builtinId="19"/>
    <cellStyle name="常规 2 3" xfId="101"/>
    <cellStyle name="解释性文本" xfId="102" builtinId="53"/>
    <cellStyle name="强调文字颜色 3 2" xfId="103"/>
    <cellStyle name="20% - 强调文字颜色 5" xfId="104" builtinId="46"/>
    <cellStyle name="标题 1" xfId="105" builtinId="16"/>
    <cellStyle name="一般_Sheet1" xfId="106"/>
    <cellStyle name="60% - 强调文字颜色 5" xfId="107" builtinId="48"/>
    <cellStyle name="差" xfId="108" builtinId="27"/>
    <cellStyle name="常规 18" xfId="109"/>
    <cellStyle name="常规 23" xfId="110"/>
    <cellStyle name="检查单元格" xfId="111" builtinId="23"/>
    <cellStyle name="输出" xfId="112" builtinId="21"/>
    <cellStyle name="标题 2" xfId="113" builtinId="17"/>
    <cellStyle name="20% - 强调文字颜色 6" xfId="114" builtinId="50"/>
    <cellStyle name="콤마 [0]_1202" xfId="115"/>
    <cellStyle name="60% - 强调文字颜色 6" xfId="116" builtinId="52"/>
    <cellStyle name="常规 19" xfId="117"/>
    <cellStyle name="常规 2" xfId="118"/>
    <cellStyle name="常规 5" xfId="119"/>
    <cellStyle name="强调文字颜色 2 2" xfId="120"/>
    <cellStyle name="常规 6" xfId="121"/>
    <cellStyle name="常规_Sheet1" xfId="122"/>
    <cellStyle name="好 2" xfId="123"/>
    <cellStyle name="链接单元格 2" xfId="124"/>
    <cellStyle name="똿뗦먛귟 [0.00]_PRODUCT DETAIL Q1" xfId="125"/>
    <cellStyle name="千位_RT磁芯" xfId="126"/>
    <cellStyle name="计算 2" xfId="127"/>
    <cellStyle name="强调文字颜色 1 2" xfId="128"/>
    <cellStyle name="强调文字颜色 4 2" xfId="129"/>
    <cellStyle name="输出 2" xfId="130"/>
    <cellStyle name="输入 2" xfId="131"/>
    <cellStyle name="强调文字颜色 6 2" xfId="132"/>
    <cellStyle name="警告文本 2" xfId="133"/>
    <cellStyle name="믅됞_PRODUCT DETAIL Q1" xfId="134"/>
    <cellStyle name="백분율_HOBONG" xfId="135"/>
    <cellStyle name="20% - 强调文字颜色 4 2" xfId="136"/>
    <cellStyle name="뷭?_BOOKSHIP" xfId="137"/>
    <cellStyle name="注释 2" xfId="138"/>
    <cellStyle name="常规 4" xfId="139"/>
    <cellStyle name="콤마_1202" xfId="140"/>
    <cellStyle name="통화 [0]_1202" xfId="141"/>
    <cellStyle name="표준_(정보부문)월별인원계획" xfId="1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tabSelected="1" workbookViewId="0">
      <selection activeCell="K24" sqref="K24"/>
    </sheetView>
  </sheetViews>
  <sheetFormatPr defaultColWidth="9" defaultRowHeight="13.5"/>
  <cols>
    <col min="1" max="1" width="5.775" customWidth="true"/>
    <col min="2" max="2" width="12.6666666666667" customWidth="true"/>
    <col min="3" max="3" width="27.1083333333333" customWidth="true"/>
    <col min="4" max="4" width="18.1083333333333" customWidth="true"/>
    <col min="5" max="5" width="17.775" customWidth="true"/>
    <col min="6" max="6" width="17.4416666666667" customWidth="true"/>
    <col min="7" max="7" width="17.1083333333333" customWidth="true"/>
    <col min="8" max="8" width="12.2166666666667" customWidth="true"/>
    <col min="9" max="9" width="15" customWidth="true"/>
    <col min="10" max="10" width="16.3333333333333" customWidth="true"/>
    <col min="11" max="11" width="15" customWidth="true"/>
    <col min="12" max="12" width="12.625"/>
    <col min="13" max="13" width="11.5"/>
  </cols>
  <sheetData>
    <row r="1" ht="23.25" customHeight="true" spans="1:2">
      <c r="A1" s="2" t="s">
        <v>0</v>
      </c>
      <c r="B1" s="3"/>
    </row>
    <row r="2" ht="30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ht="21.75" customHeight="true" spans="1:8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/>
      <c r="G3" s="5"/>
      <c r="H3" s="5" t="s">
        <v>7</v>
      </c>
    </row>
    <row r="4" ht="21.75" customHeight="true" spans="1:8">
      <c r="A4" s="5"/>
      <c r="B4" s="5"/>
      <c r="C4" s="5"/>
      <c r="D4" s="6"/>
      <c r="E4" s="5" t="s">
        <v>8</v>
      </c>
      <c r="F4" s="5" t="s">
        <v>9</v>
      </c>
      <c r="G4" s="5" t="s">
        <v>10</v>
      </c>
      <c r="H4" s="5"/>
    </row>
    <row r="5" ht="21.75" customHeight="true" spans="1:9">
      <c r="A5" s="7">
        <v>1</v>
      </c>
      <c r="B5" s="8" t="s">
        <v>11</v>
      </c>
      <c r="C5" s="9" t="s">
        <v>12</v>
      </c>
      <c r="D5" s="10">
        <v>72430.9</v>
      </c>
      <c r="E5" s="18">
        <v>5251.24025</v>
      </c>
      <c r="F5" s="18">
        <v>1629.69525</v>
      </c>
      <c r="G5" s="19">
        <v>3621.545</v>
      </c>
      <c r="H5" s="20"/>
      <c r="I5" s="27"/>
    </row>
    <row r="6" ht="21.75" customHeight="true" spans="1:9">
      <c r="A6" s="7"/>
      <c r="B6" s="8"/>
      <c r="C6" s="9" t="s">
        <v>13</v>
      </c>
      <c r="D6" s="10">
        <v>3690.11</v>
      </c>
      <c r="E6" s="21">
        <v>110.7033</v>
      </c>
      <c r="F6" s="18">
        <v>55.35165</v>
      </c>
      <c r="G6" s="18">
        <v>55.35165</v>
      </c>
      <c r="H6" s="9"/>
      <c r="I6" s="27"/>
    </row>
    <row r="7" s="1" customFormat="true" ht="21.75" customHeight="true" spans="1:16">
      <c r="A7" s="11"/>
      <c r="B7" s="12"/>
      <c r="C7" s="5" t="s">
        <v>14</v>
      </c>
      <c r="D7" s="13">
        <f>SUM(D5:D6)</f>
        <v>76121.01</v>
      </c>
      <c r="E7" s="22">
        <f>SUM(E5:E6)</f>
        <v>5361.94355</v>
      </c>
      <c r="F7" s="5">
        <f>SUM(F5:F6)</f>
        <v>1685.0469</v>
      </c>
      <c r="G7" s="22">
        <f>SUM(G5:G6)</f>
        <v>3676.89665</v>
      </c>
      <c r="H7" s="5"/>
      <c r="J7"/>
      <c r="K7"/>
      <c r="L7"/>
      <c r="M7"/>
      <c r="N7"/>
      <c r="O7"/>
      <c r="P7"/>
    </row>
    <row r="8" ht="21.75" customHeight="true" spans="1:8">
      <c r="A8" s="7">
        <v>2</v>
      </c>
      <c r="B8" s="8" t="s">
        <v>15</v>
      </c>
      <c r="C8" s="9" t="s">
        <v>12</v>
      </c>
      <c r="D8" s="10">
        <v>22250.31</v>
      </c>
      <c r="E8" s="18">
        <f>D8*450/10000</f>
        <v>1001.26395</v>
      </c>
      <c r="F8" s="23">
        <f>D8*225/10000</f>
        <v>500.631975</v>
      </c>
      <c r="G8" s="23">
        <v>500.631975</v>
      </c>
      <c r="H8" s="20"/>
    </row>
    <row r="9" ht="21.75" customHeight="true" spans="1:8">
      <c r="A9" s="7"/>
      <c r="B9" s="8"/>
      <c r="C9" s="14" t="s">
        <v>16</v>
      </c>
      <c r="D9" s="15">
        <v>3274.15</v>
      </c>
      <c r="E9" s="14">
        <v>98.2245</v>
      </c>
      <c r="F9" s="24">
        <v>49.11225</v>
      </c>
      <c r="G9" s="24">
        <v>49.11225</v>
      </c>
      <c r="H9" s="9"/>
    </row>
    <row r="10" ht="21.75" customHeight="true" spans="1:8">
      <c r="A10" s="7"/>
      <c r="B10" s="8"/>
      <c r="C10" s="9" t="s">
        <v>17</v>
      </c>
      <c r="D10" s="10">
        <v>10704.28</v>
      </c>
      <c r="E10" s="9">
        <v>374.6498</v>
      </c>
      <c r="F10" s="9">
        <v>187.3249</v>
      </c>
      <c r="G10" s="9">
        <v>187.3249</v>
      </c>
      <c r="H10" s="9"/>
    </row>
    <row r="11" s="1" customFormat="true" ht="21.75" customHeight="true" spans="1:16">
      <c r="A11" s="11"/>
      <c r="B11" s="12"/>
      <c r="C11" s="5" t="s">
        <v>14</v>
      </c>
      <c r="D11" s="13">
        <f>SUM(D8:D10)</f>
        <v>36228.74</v>
      </c>
      <c r="E11" s="22">
        <f t="shared" ref="E11:G11" si="0">SUM(E8:E10)</f>
        <v>1474.13825</v>
      </c>
      <c r="F11" s="22">
        <f t="shared" si="0"/>
        <v>737.069125</v>
      </c>
      <c r="G11" s="22">
        <f t="shared" si="0"/>
        <v>737.069125</v>
      </c>
      <c r="H11" s="5"/>
      <c r="J11"/>
      <c r="K11"/>
      <c r="L11"/>
      <c r="M11"/>
      <c r="N11"/>
      <c r="O11"/>
      <c r="P11"/>
    </row>
    <row r="12" ht="21.75" customHeight="true" spans="1:8">
      <c r="A12" s="7">
        <v>3</v>
      </c>
      <c r="B12" s="8" t="s">
        <v>18</v>
      </c>
      <c r="C12" s="9" t="s">
        <v>12</v>
      </c>
      <c r="D12" s="10">
        <v>1205.04</v>
      </c>
      <c r="E12" s="9">
        <v>54.2268</v>
      </c>
      <c r="F12" s="9">
        <v>27.1134</v>
      </c>
      <c r="G12" s="9">
        <v>27.1134</v>
      </c>
      <c r="H12" s="9"/>
    </row>
    <row r="13" s="1" customFormat="true" ht="21.75" customHeight="true" spans="1:16">
      <c r="A13" s="11"/>
      <c r="B13" s="12"/>
      <c r="C13" s="5" t="s">
        <v>14</v>
      </c>
      <c r="D13" s="13">
        <f>SUM(D12:D12)</f>
        <v>1205.04</v>
      </c>
      <c r="E13" s="5">
        <f>SUM(E12:E12)</f>
        <v>54.2268</v>
      </c>
      <c r="F13" s="5">
        <f>SUM(F12:F12)</f>
        <v>27.1134</v>
      </c>
      <c r="G13" s="5">
        <f>SUM(G12:G12)</f>
        <v>27.1134</v>
      </c>
      <c r="H13" s="5"/>
      <c r="I13"/>
      <c r="J13"/>
      <c r="K13"/>
      <c r="L13"/>
      <c r="M13"/>
      <c r="N13"/>
      <c r="O13"/>
      <c r="P13"/>
    </row>
    <row r="14" ht="21.75" customHeight="true" spans="1:8">
      <c r="A14" s="16">
        <v>4</v>
      </c>
      <c r="B14" s="9" t="s">
        <v>19</v>
      </c>
      <c r="C14" s="9" t="s">
        <v>12</v>
      </c>
      <c r="D14" s="10">
        <v>8348.29</v>
      </c>
      <c r="E14" s="18">
        <v>375.67305</v>
      </c>
      <c r="F14" s="23">
        <v>187.836525</v>
      </c>
      <c r="G14" s="23">
        <v>187.836525</v>
      </c>
      <c r="H14" s="20"/>
    </row>
    <row r="15" ht="21.75" customHeight="true" spans="1:8">
      <c r="A15" s="16"/>
      <c r="B15" s="9"/>
      <c r="C15" s="9" t="s">
        <v>13</v>
      </c>
      <c r="D15" s="10">
        <v>350.23</v>
      </c>
      <c r="E15" s="9">
        <v>10.5069</v>
      </c>
      <c r="F15" s="18">
        <v>5.25345</v>
      </c>
      <c r="G15" s="18">
        <v>5.25345</v>
      </c>
      <c r="H15" s="9"/>
    </row>
    <row r="16" s="1" customFormat="true" ht="21.75" customHeight="true" spans="1:16">
      <c r="A16" s="16"/>
      <c r="B16" s="9"/>
      <c r="C16" s="5" t="s">
        <v>14</v>
      </c>
      <c r="D16" s="13">
        <f>SUM(D14:D15)</f>
        <v>8698.52</v>
      </c>
      <c r="E16" s="22">
        <f>SUM(E14:E15)</f>
        <v>386.17995</v>
      </c>
      <c r="F16" s="25">
        <f>SUM(F14:F15)</f>
        <v>193.089975</v>
      </c>
      <c r="G16" s="25">
        <f>SUM(G14:G15)</f>
        <v>193.089975</v>
      </c>
      <c r="H16" s="5"/>
      <c r="J16"/>
      <c r="K16"/>
      <c r="L16"/>
      <c r="M16"/>
      <c r="N16"/>
      <c r="O16"/>
      <c r="P16"/>
    </row>
    <row r="17" ht="28.5" customHeight="true" spans="1:8">
      <c r="A17" s="5" t="s">
        <v>8</v>
      </c>
      <c r="B17" s="5"/>
      <c r="C17" s="5"/>
      <c r="D17" s="13">
        <f>D7+D11+D13+D16</f>
        <v>122253.31</v>
      </c>
      <c r="E17" s="13">
        <f t="shared" ref="E17:G17" si="1">E7+E11+E13+E16</f>
        <v>7276.48855</v>
      </c>
      <c r="F17" s="13">
        <f t="shared" si="1"/>
        <v>2642.3194</v>
      </c>
      <c r="G17" s="13">
        <f t="shared" si="1"/>
        <v>4634.16915</v>
      </c>
      <c r="H17" s="5"/>
    </row>
    <row r="19" spans="5:5">
      <c r="E19" s="26"/>
    </row>
    <row r="30" spans="4:4">
      <c r="D30" s="17"/>
    </row>
  </sheetData>
  <mergeCells count="17">
    <mergeCell ref="A1:B1"/>
    <mergeCell ref="A2:H2"/>
    <mergeCell ref="E3:G3"/>
    <mergeCell ref="A17:C17"/>
    <mergeCell ref="A3:A4"/>
    <mergeCell ref="A5:A7"/>
    <mergeCell ref="A8:A11"/>
    <mergeCell ref="A12:A13"/>
    <mergeCell ref="A14:A16"/>
    <mergeCell ref="B3:B4"/>
    <mergeCell ref="B5:B7"/>
    <mergeCell ref="B8:B11"/>
    <mergeCell ref="B12:B13"/>
    <mergeCell ref="B14:B16"/>
    <mergeCell ref="C3:C4"/>
    <mergeCell ref="D3:D4"/>
    <mergeCell ref="H3:H4"/>
  </mergeCells>
  <printOptions horizontalCentered="true"/>
  <pageMargins left="0.63" right="0.4" top="0.54" bottom="0.46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dcterms:created xsi:type="dcterms:W3CDTF">2015-12-16T23:15:00Z</dcterms:created>
  <cp:lastPrinted>2020-08-09T22:25:00Z</cp:lastPrinted>
  <dcterms:modified xsi:type="dcterms:W3CDTF">2025-06-26T10:39:56Z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