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19116" windowHeight="6552"/>
  </bookViews>
  <sheets>
    <sheet name="中央备案表 (第二次测算) " sheetId="1" r:id="rId1"/>
  </sheets>
  <externalReferences>
    <externalReference r:id="rId2"/>
  </externalReferences>
  <definedNames>
    <definedName name="_xlnm.Print_Titles" localSheetId="0">'中央备案表 (第二次测算) '!$2:$5</definedName>
    <definedName name="占比">[1]汇总!$J$29/[1]汇总!$I$29</definedName>
  </definedNames>
  <calcPr calcId="162913"/>
  <oleSize ref="A1:L8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赵大地 赵大地代(签发——返回拟稿人)</author>
  </authors>
  <commentList>
    <comment ref="F17" authorId="0" shapeId="0">
      <text>
        <r>
          <rPr>
            <b/>
            <sz val="9"/>
            <color indexed="81"/>
            <rFont val="宋体"/>
            <family val="3"/>
            <charset val="134"/>
          </rPr>
          <t>赵大地 赵大地代(签发——返回拟稿人):</t>
        </r>
        <r>
          <rPr>
            <sz val="9"/>
            <color indexed="81"/>
            <rFont val="宋体"/>
            <family val="3"/>
            <charset val="134"/>
          </rPr>
          <t xml:space="preserve">
取整-3</t>
        </r>
      </text>
    </comment>
    <comment ref="C29" authorId="0" shapeId="0">
      <text>
        <r>
          <rPr>
            <b/>
            <sz val="9"/>
            <color indexed="81"/>
            <rFont val="宋体"/>
            <family val="3"/>
            <charset val="134"/>
          </rPr>
          <t>赵大地 赵大地代(签发——返回拟稿人):</t>
        </r>
        <r>
          <rPr>
            <sz val="9"/>
            <color indexed="81"/>
            <rFont val="宋体"/>
            <family val="3"/>
            <charset val="134"/>
          </rPr>
          <t xml:space="preserve">
取整-5</t>
        </r>
      </text>
    </comment>
  </commentList>
</comments>
</file>

<file path=xl/sharedStrings.xml><?xml version="1.0" encoding="utf-8"?>
<sst xmlns="http://schemas.openxmlformats.org/spreadsheetml/2006/main" count="93" uniqueCount="87">
  <si>
    <t>单位：万元</t>
    <phoneticPr fontId="2" type="noConversion"/>
  </si>
  <si>
    <t>序号</t>
    <phoneticPr fontId="4" type="noConversion"/>
  </si>
  <si>
    <t>城市</t>
    <phoneticPr fontId="4" type="noConversion"/>
  </si>
  <si>
    <t>租赁住房</t>
    <phoneticPr fontId="2" type="noConversion"/>
  </si>
  <si>
    <t>老旧小区改造</t>
    <phoneticPr fontId="2" type="noConversion"/>
  </si>
  <si>
    <t>棚户区改造</t>
    <phoneticPr fontId="2" type="noConversion"/>
  </si>
  <si>
    <t>全省合计</t>
  </si>
  <si>
    <t>江宁区</t>
  </si>
  <si>
    <t>浦口区</t>
  </si>
  <si>
    <t>六合区</t>
  </si>
  <si>
    <t>溧水区</t>
  </si>
  <si>
    <t>高淳区</t>
  </si>
  <si>
    <t>江阴市</t>
  </si>
  <si>
    <t>宜兴市</t>
  </si>
  <si>
    <t>贾汪区</t>
  </si>
  <si>
    <t>丰县</t>
  </si>
  <si>
    <t>沛县</t>
  </si>
  <si>
    <t>睢宁县</t>
  </si>
  <si>
    <t>新沂市</t>
  </si>
  <si>
    <t>邳州市</t>
  </si>
  <si>
    <t>金坛区</t>
  </si>
  <si>
    <t>溧阳市</t>
  </si>
  <si>
    <t>常熟市</t>
  </si>
  <si>
    <t>昆山市</t>
  </si>
  <si>
    <t>太仓市</t>
  </si>
  <si>
    <t>海门区</t>
  </si>
  <si>
    <t>海安市</t>
  </si>
  <si>
    <t>如东县</t>
  </si>
  <si>
    <t>启东市</t>
  </si>
  <si>
    <t>如皋市</t>
  </si>
  <si>
    <t>东海县</t>
  </si>
  <si>
    <t>灌云县</t>
  </si>
  <si>
    <t>灌南县</t>
  </si>
  <si>
    <t>淮阴区</t>
  </si>
  <si>
    <t>洪泽区</t>
  </si>
  <si>
    <t>涟水县</t>
  </si>
  <si>
    <t>盱眙县</t>
  </si>
  <si>
    <t>金湖县</t>
  </si>
  <si>
    <t>响水县</t>
  </si>
  <si>
    <t>滨海县</t>
  </si>
  <si>
    <t>阜宁县</t>
  </si>
  <si>
    <t>射阳县</t>
  </si>
  <si>
    <t>建湖县</t>
  </si>
  <si>
    <t>东台市</t>
  </si>
  <si>
    <t>宝应县</t>
  </si>
  <si>
    <t>仪征市</t>
  </si>
  <si>
    <t>高邮市</t>
  </si>
  <si>
    <t>丹阳市</t>
  </si>
  <si>
    <t>扬中市</t>
  </si>
  <si>
    <t>句容市</t>
  </si>
  <si>
    <t>兴化市</t>
  </si>
  <si>
    <t>靖江市</t>
  </si>
  <si>
    <t>泰兴市</t>
  </si>
  <si>
    <t>沭阳县</t>
  </si>
  <si>
    <t>泗阳县</t>
  </si>
  <si>
    <t>泗洪县</t>
  </si>
  <si>
    <t>应分配金额</t>
    <phoneticPr fontId="2" type="noConversion"/>
  </si>
  <si>
    <t>已下达金额</t>
    <phoneticPr fontId="2" type="noConversion"/>
  </si>
  <si>
    <t>此次下达金额</t>
    <phoneticPr fontId="2" type="noConversion"/>
  </si>
  <si>
    <t>其中：江北新区</t>
    <phoneticPr fontId="2" type="noConversion"/>
  </si>
  <si>
    <t>其中：铜山区</t>
    <phoneticPr fontId="2" type="noConversion"/>
  </si>
  <si>
    <t>其中：武进区</t>
    <phoneticPr fontId="2" type="noConversion"/>
  </si>
  <si>
    <t>其中：吴江区</t>
    <phoneticPr fontId="2" type="noConversion"/>
  </si>
  <si>
    <t>其中：通州区</t>
    <phoneticPr fontId="2" type="noConversion"/>
  </si>
  <si>
    <t>其中：赣榆区</t>
    <phoneticPr fontId="2" type="noConversion"/>
  </si>
  <si>
    <t>其中：淮安区</t>
    <phoneticPr fontId="2" type="noConversion"/>
  </si>
  <si>
    <t>其中：大丰区</t>
    <phoneticPr fontId="2" type="noConversion"/>
  </si>
  <si>
    <t>其中：江都区</t>
    <phoneticPr fontId="2" type="noConversion"/>
  </si>
  <si>
    <t>其中：姜堰区</t>
    <phoneticPr fontId="2" type="noConversion"/>
  </si>
  <si>
    <t>其中：宿豫区</t>
    <phoneticPr fontId="2" type="noConversion"/>
  </si>
  <si>
    <t>合计下达</t>
    <phoneticPr fontId="2" type="noConversion"/>
  </si>
  <si>
    <t>2022年中央财政城镇保障性安居工程补助资金市县分配情况表</t>
    <phoneticPr fontId="4" type="noConversion"/>
  </si>
  <si>
    <t>南京市本级</t>
    <phoneticPr fontId="2" type="noConversion"/>
  </si>
  <si>
    <t>无锡市本级</t>
    <phoneticPr fontId="2" type="noConversion"/>
  </si>
  <si>
    <t>徐州市本级</t>
    <phoneticPr fontId="2" type="noConversion"/>
  </si>
  <si>
    <t>常州市本级</t>
    <phoneticPr fontId="2" type="noConversion"/>
  </si>
  <si>
    <t>苏州市本级</t>
    <phoneticPr fontId="2" type="noConversion"/>
  </si>
  <si>
    <t>南通市本级</t>
    <phoneticPr fontId="2" type="noConversion"/>
  </si>
  <si>
    <t>连云港市本级</t>
    <phoneticPr fontId="2" type="noConversion"/>
  </si>
  <si>
    <t>淮安市本级</t>
    <phoneticPr fontId="2" type="noConversion"/>
  </si>
  <si>
    <t>盐城市本级</t>
    <phoneticPr fontId="2" type="noConversion"/>
  </si>
  <si>
    <t>扬州市本级</t>
    <phoneticPr fontId="2" type="noConversion"/>
  </si>
  <si>
    <t>泰州市本级</t>
    <phoneticPr fontId="2" type="noConversion"/>
  </si>
  <si>
    <t>宿迁市本级</t>
    <phoneticPr fontId="2" type="noConversion"/>
  </si>
  <si>
    <t>张家港市</t>
    <phoneticPr fontId="2" type="noConversion"/>
  </si>
  <si>
    <t>镇江市本级</t>
    <phoneticPr fontId="2" type="noConversion"/>
  </si>
  <si>
    <t>附件1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</si>
</sst>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22"/>
      <name val="方正小标宋简体"/>
      <charset val="134"/>
    </font>
    <font>
      <sz val="9"/>
      <name val="等线"/>
      <family val="3"/>
      <charset val="134"/>
      <scheme val="minor"/>
    </font>
    <font>
      <b/>
      <sz val="18"/>
      <name val="方正小标宋简体"/>
      <charset val="134"/>
    </font>
    <font>
      <sz val="10"/>
      <name val="方正小标宋简体"/>
      <charset val="134"/>
    </font>
    <font>
      <b/>
      <sz val="14"/>
      <color indexed="8"/>
      <name val="楷体"/>
      <family val="3"/>
      <charset val="134"/>
    </font>
    <font>
      <sz val="14"/>
      <color theme="1"/>
      <name val="等线"/>
      <family val="3"/>
      <charset val="134"/>
      <scheme val="minor"/>
    </font>
    <font>
      <sz val="12"/>
      <name val="楷体"/>
      <family val="3"/>
      <charset val="134"/>
    </font>
    <font>
      <b/>
      <sz val="12"/>
      <color indexed="8"/>
      <name val="楷体"/>
      <family val="3"/>
      <charset val="134"/>
    </font>
    <font>
      <b/>
      <sz val="11"/>
      <color indexed="8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1" applyAlignment="1">
      <alignment horizontal="center" vertical="center"/>
    </xf>
    <xf numFmtId="0" fontId="1" fillId="0" borderId="0" xfId="1">
      <alignment vertical="center"/>
    </xf>
    <xf numFmtId="0" fontId="1" fillId="2" borderId="0" xfId="1" applyFill="1">
      <alignment vertical="center"/>
    </xf>
    <xf numFmtId="0" fontId="5" fillId="2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8" fillId="2" borderId="0" xfId="1" applyFont="1" applyFill="1">
      <alignment vertical="center"/>
    </xf>
    <xf numFmtId="0" fontId="7" fillId="2" borderId="1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vertical="center" wrapText="1"/>
    </xf>
    <xf numFmtId="0" fontId="11" fillId="2" borderId="0" xfId="1" applyFont="1" applyFill="1">
      <alignment vertical="center"/>
    </xf>
    <xf numFmtId="0" fontId="9" fillId="2" borderId="2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right" vertical="center" wrapText="1"/>
    </xf>
    <xf numFmtId="0" fontId="3" fillId="2" borderId="0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</cellXfs>
  <cellStyles count="2">
    <cellStyle name="常规" xfId="0" builtinId="0"/>
    <cellStyle name="常规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3487;&#26032;&#20891;\&#20844;&#25991;&#20107;&#21153;&#31867;\&#25151;&#22320;&#20135;&#24066;&#22330;&#31867;\13&#23452;&#23621;&#20303;&#21306;&#24314;&#35774;\2019&#24180;&#24230;\2019&#24180;&#36890;&#30693;\&#20303;&#24314;&#37096;&#36890;&#30693;\&#20851;&#20110;&#36880;&#26376;&#19978;&#25253;2019&#24180;&#22478;&#38215;&#32769;&#26087;&#23567;&#21306;&#25913;&#36896;&#36827;&#23637;&#30340;&#36890;&#30693;\10&#26376;\10&#26376;&#20221;&#36827;&#24230;&#27719;&#24635;&#34920;201911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项目清单"/>
      <sheetName val="拟调整项目"/>
      <sheetName val="未进场"/>
      <sheetName val="已完成"/>
      <sheetName val="报部里"/>
      <sheetName val="打印2"/>
      <sheetName val="打印"/>
      <sheetName val="汇总"/>
      <sheetName val="进展汇总表"/>
      <sheetName val="市级任务"/>
      <sheetName val="加装电梯汇总（新）"/>
      <sheetName val="加装电梯汇总"/>
      <sheetName val="样表"/>
      <sheetName val="加装电梯新表"/>
      <sheetName val="加装电梯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9">
          <cell r="I29" t="str">
            <v>执行省财政资金额</v>
          </cell>
          <cell r="J29" t="str">
            <v>任务数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81"/>
  <sheetViews>
    <sheetView showZeros="0" tabSelected="1" topLeftCell="A73" zoomScale="88" zoomScaleNormal="88" workbookViewId="0">
      <selection activeCell="D89" sqref="D89"/>
    </sheetView>
  </sheetViews>
  <sheetFormatPr defaultColWidth="9" defaultRowHeight="13.8"/>
  <cols>
    <col min="1" max="1" width="7.33203125" style="1" customWidth="1"/>
    <col min="2" max="2" width="19.21875" style="2" customWidth="1"/>
    <col min="3" max="12" width="15" style="2" customWidth="1"/>
    <col min="13" max="16384" width="9" style="2"/>
  </cols>
  <sheetData>
    <row r="1" spans="1:12">
      <c r="A1" s="1" t="s">
        <v>86</v>
      </c>
    </row>
    <row r="2" spans="1:12" s="3" customFormat="1" ht="30" customHeight="1">
      <c r="A2" s="14" t="s">
        <v>71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s="3" customFormat="1" ht="27.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5"/>
      <c r="L3" s="5" t="s">
        <v>0</v>
      </c>
    </row>
    <row r="4" spans="1:12" s="6" customFormat="1" ht="22.8" customHeight="1">
      <c r="A4" s="21" t="s">
        <v>1</v>
      </c>
      <c r="B4" s="21" t="s">
        <v>2</v>
      </c>
      <c r="C4" s="18" t="s">
        <v>3</v>
      </c>
      <c r="D4" s="19"/>
      <c r="E4" s="20"/>
      <c r="F4" s="18" t="s">
        <v>5</v>
      </c>
      <c r="G4" s="19"/>
      <c r="H4" s="20"/>
      <c r="I4" s="18" t="s">
        <v>4</v>
      </c>
      <c r="J4" s="19"/>
      <c r="K4" s="20"/>
      <c r="L4" s="15" t="s">
        <v>70</v>
      </c>
    </row>
    <row r="5" spans="1:12" s="3" customFormat="1" ht="48" customHeight="1">
      <c r="A5" s="22"/>
      <c r="B5" s="22"/>
      <c r="C5" s="7" t="s">
        <v>56</v>
      </c>
      <c r="D5" s="7" t="s">
        <v>57</v>
      </c>
      <c r="E5" s="7" t="s">
        <v>58</v>
      </c>
      <c r="F5" s="7" t="s">
        <v>56</v>
      </c>
      <c r="G5" s="7" t="s">
        <v>57</v>
      </c>
      <c r="H5" s="7" t="s">
        <v>58</v>
      </c>
      <c r="I5" s="7" t="s">
        <v>56</v>
      </c>
      <c r="J5" s="7" t="s">
        <v>57</v>
      </c>
      <c r="K5" s="7" t="s">
        <v>58</v>
      </c>
      <c r="L5" s="15"/>
    </row>
    <row r="6" spans="1:12" s="9" customFormat="1" ht="21.75" customHeight="1">
      <c r="A6" s="16" t="s">
        <v>6</v>
      </c>
      <c r="B6" s="17"/>
      <c r="C6" s="8">
        <f>C7+C14+C15+C16+C17+C20+C21+C22+C23+C24+C25+C28+C29+C31+C32+C33+C34+C35+C38+C39+C40+C41+C42+C44+C45+C46+C47+C51+C52+C53+C54+C56+C57+C58+C59+C60+C61+C62+C64+C65+C66+C67+C68+C69+C70+C71+C73+C74+C75+C76+C78+C79+C80</f>
        <v>170379</v>
      </c>
      <c r="D6" s="8">
        <f t="shared" ref="D6:K6" si="0">D7+D14+D15+D16+D17+D20+D21+D22+D23+D24+D25+D28+D29+D31+D32+D33+D34+D35+D38+D39+D40+D41+D42+D44+D45+D46+D47+D51+D52+D53+D54+D56+D57+D58+D59+D60+D61+D62+D64+D65+D66+D67+D68+D69+D70+D71+D73+D74+D75+D76+D78+D79+D80</f>
        <v>30350</v>
      </c>
      <c r="E6" s="8">
        <f t="shared" si="0"/>
        <v>140029</v>
      </c>
      <c r="F6" s="8">
        <f t="shared" si="0"/>
        <v>117931</v>
      </c>
      <c r="G6" s="8">
        <f t="shared" si="0"/>
        <v>63896</v>
      </c>
      <c r="H6" s="8">
        <f t="shared" si="0"/>
        <v>54035</v>
      </c>
      <c r="I6" s="8">
        <f t="shared" si="0"/>
        <v>129475</v>
      </c>
      <c r="J6" s="8">
        <f t="shared" si="0"/>
        <v>129257</v>
      </c>
      <c r="K6" s="8">
        <f t="shared" si="0"/>
        <v>218</v>
      </c>
      <c r="L6" s="8">
        <f>E6+H6+K6</f>
        <v>194282</v>
      </c>
    </row>
    <row r="7" spans="1:12" s="9" customFormat="1" ht="21.75" customHeight="1">
      <c r="A7" s="10">
        <v>1</v>
      </c>
      <c r="B7" s="11" t="s">
        <v>72</v>
      </c>
      <c r="C7" s="8">
        <v>31714</v>
      </c>
      <c r="D7" s="8">
        <v>12940</v>
      </c>
      <c r="E7" s="8">
        <f>C7-D7</f>
        <v>18774</v>
      </c>
      <c r="F7" s="8">
        <v>18349</v>
      </c>
      <c r="G7" s="8">
        <v>9941</v>
      </c>
      <c r="H7" s="8">
        <f>F7-G7</f>
        <v>8408</v>
      </c>
      <c r="I7" s="8">
        <v>5983</v>
      </c>
      <c r="J7" s="8">
        <v>5977</v>
      </c>
      <c r="K7" s="8">
        <f>I7-J7</f>
        <v>6</v>
      </c>
      <c r="L7" s="8">
        <f>E7+H7+K7</f>
        <v>27188</v>
      </c>
    </row>
    <row r="8" spans="1:12" s="9" customFormat="1" ht="21.75" customHeight="1">
      <c r="A8" s="10"/>
      <c r="B8" s="13" t="s">
        <v>59</v>
      </c>
      <c r="C8" s="8">
        <v>2789</v>
      </c>
      <c r="D8" s="8"/>
      <c r="E8" s="8"/>
      <c r="F8" s="8">
        <v>2491</v>
      </c>
      <c r="G8" s="8"/>
      <c r="H8" s="8"/>
      <c r="I8" s="8"/>
      <c r="J8" s="8"/>
      <c r="K8" s="8"/>
      <c r="L8" s="8">
        <f t="shared" ref="L8:L71" si="1">E8+H8+K8</f>
        <v>0</v>
      </c>
    </row>
    <row r="9" spans="1:12" s="9" customFormat="1" ht="21.75" customHeight="1">
      <c r="A9" s="10"/>
      <c r="B9" s="13" t="s">
        <v>7</v>
      </c>
      <c r="C9" s="8">
        <v>4104</v>
      </c>
      <c r="D9" s="8"/>
      <c r="E9" s="8"/>
      <c r="F9" s="8">
        <v>2034</v>
      </c>
      <c r="G9" s="8"/>
      <c r="H9" s="8"/>
      <c r="I9" s="8"/>
      <c r="J9" s="8"/>
      <c r="K9" s="8"/>
      <c r="L9" s="8">
        <f t="shared" si="1"/>
        <v>0</v>
      </c>
    </row>
    <row r="10" spans="1:12" s="9" customFormat="1" ht="21.75" customHeight="1">
      <c r="A10" s="10"/>
      <c r="B10" s="13" t="s">
        <v>8</v>
      </c>
      <c r="C10" s="8">
        <v>648</v>
      </c>
      <c r="D10" s="8"/>
      <c r="E10" s="8"/>
      <c r="F10" s="8">
        <v>198</v>
      </c>
      <c r="G10" s="8"/>
      <c r="H10" s="8"/>
      <c r="I10" s="8"/>
      <c r="J10" s="8"/>
      <c r="K10" s="8"/>
      <c r="L10" s="8">
        <f t="shared" si="1"/>
        <v>0</v>
      </c>
    </row>
    <row r="11" spans="1:12" s="9" customFormat="1" ht="21.75" customHeight="1">
      <c r="A11" s="10"/>
      <c r="B11" s="13" t="s">
        <v>9</v>
      </c>
      <c r="C11" s="8">
        <v>288</v>
      </c>
      <c r="D11" s="8"/>
      <c r="E11" s="8"/>
      <c r="F11" s="8">
        <v>3559</v>
      </c>
      <c r="G11" s="8"/>
      <c r="H11" s="8"/>
      <c r="I11" s="8"/>
      <c r="J11" s="8"/>
      <c r="K11" s="8"/>
      <c r="L11" s="8">
        <f t="shared" si="1"/>
        <v>0</v>
      </c>
    </row>
    <row r="12" spans="1:12" s="9" customFormat="1" ht="21.75" customHeight="1">
      <c r="A12" s="10"/>
      <c r="B12" s="13" t="s">
        <v>10</v>
      </c>
      <c r="C12" s="8">
        <v>280</v>
      </c>
      <c r="D12" s="8"/>
      <c r="E12" s="8"/>
      <c r="F12" s="8">
        <v>4830</v>
      </c>
      <c r="G12" s="8"/>
      <c r="H12" s="8"/>
      <c r="I12" s="8"/>
      <c r="J12" s="8"/>
      <c r="K12" s="8"/>
      <c r="L12" s="8">
        <f t="shared" si="1"/>
        <v>0</v>
      </c>
    </row>
    <row r="13" spans="1:12" s="9" customFormat="1" ht="21.75" customHeight="1">
      <c r="A13" s="10"/>
      <c r="B13" s="13" t="s">
        <v>11</v>
      </c>
      <c r="C13" s="8">
        <v>130</v>
      </c>
      <c r="D13" s="8"/>
      <c r="E13" s="8"/>
      <c r="F13" s="8">
        <v>661</v>
      </c>
      <c r="G13" s="8"/>
      <c r="H13" s="8"/>
      <c r="I13" s="8"/>
      <c r="J13" s="8"/>
      <c r="K13" s="8"/>
      <c r="L13" s="8">
        <f t="shared" si="1"/>
        <v>0</v>
      </c>
    </row>
    <row r="14" spans="1:12" s="9" customFormat="1" ht="21.75" customHeight="1">
      <c r="A14" s="12">
        <v>2</v>
      </c>
      <c r="B14" s="11" t="s">
        <v>73</v>
      </c>
      <c r="C14" s="8">
        <v>15329</v>
      </c>
      <c r="D14" s="8">
        <v>5208</v>
      </c>
      <c r="E14" s="8">
        <f t="shared" ref="E14:E71" si="2">C14-D14</f>
        <v>10121</v>
      </c>
      <c r="F14" s="8">
        <v>6457</v>
      </c>
      <c r="G14" s="8">
        <v>3498</v>
      </c>
      <c r="H14" s="8">
        <f t="shared" ref="H14:H71" si="3">F14-G14</f>
        <v>2959</v>
      </c>
      <c r="I14" s="8">
        <v>24063</v>
      </c>
      <c r="J14" s="8">
        <v>24022</v>
      </c>
      <c r="K14" s="8">
        <f t="shared" ref="K14:K71" si="4">I14-J14</f>
        <v>41</v>
      </c>
      <c r="L14" s="8">
        <f t="shared" si="1"/>
        <v>13121</v>
      </c>
    </row>
    <row r="15" spans="1:12" s="9" customFormat="1" ht="21.75" customHeight="1">
      <c r="A15" s="12">
        <v>3</v>
      </c>
      <c r="B15" s="11" t="s">
        <v>12</v>
      </c>
      <c r="C15" s="8">
        <v>6343</v>
      </c>
      <c r="D15" s="8">
        <v>13</v>
      </c>
      <c r="E15" s="8">
        <f t="shared" si="2"/>
        <v>6330</v>
      </c>
      <c r="F15" s="8">
        <v>559</v>
      </c>
      <c r="G15" s="8">
        <v>303</v>
      </c>
      <c r="H15" s="8">
        <f t="shared" si="3"/>
        <v>256</v>
      </c>
      <c r="I15" s="8">
        <v>381</v>
      </c>
      <c r="J15" s="8">
        <v>380</v>
      </c>
      <c r="K15" s="8">
        <f t="shared" si="4"/>
        <v>1</v>
      </c>
      <c r="L15" s="8">
        <f t="shared" si="1"/>
        <v>6587</v>
      </c>
    </row>
    <row r="16" spans="1:12" s="9" customFormat="1" ht="21.75" customHeight="1">
      <c r="A16" s="12">
        <v>4</v>
      </c>
      <c r="B16" s="11" t="s">
        <v>13</v>
      </c>
      <c r="C16" s="8">
        <v>2991</v>
      </c>
      <c r="D16" s="8">
        <v>22</v>
      </c>
      <c r="E16" s="8">
        <f t="shared" si="2"/>
        <v>2969</v>
      </c>
      <c r="F16" s="8">
        <v>76</v>
      </c>
      <c r="G16" s="8">
        <v>41</v>
      </c>
      <c r="H16" s="8">
        <f t="shared" si="3"/>
        <v>35</v>
      </c>
      <c r="I16" s="8">
        <v>2364</v>
      </c>
      <c r="J16" s="8">
        <v>2360</v>
      </c>
      <c r="K16" s="8">
        <f t="shared" si="4"/>
        <v>4</v>
      </c>
      <c r="L16" s="8">
        <f t="shared" si="1"/>
        <v>3008</v>
      </c>
    </row>
    <row r="17" spans="1:12" s="9" customFormat="1" ht="21.75" customHeight="1">
      <c r="A17" s="12">
        <v>5</v>
      </c>
      <c r="B17" s="11" t="s">
        <v>74</v>
      </c>
      <c r="C17" s="8">
        <v>7457</v>
      </c>
      <c r="D17" s="8">
        <v>60</v>
      </c>
      <c r="E17" s="8">
        <f t="shared" si="2"/>
        <v>7397</v>
      </c>
      <c r="F17" s="8">
        <v>12199</v>
      </c>
      <c r="G17" s="8">
        <v>6611</v>
      </c>
      <c r="H17" s="8">
        <f t="shared" si="3"/>
        <v>5588</v>
      </c>
      <c r="I17" s="8">
        <v>4565</v>
      </c>
      <c r="J17" s="8">
        <v>4557</v>
      </c>
      <c r="K17" s="8">
        <f t="shared" si="4"/>
        <v>8</v>
      </c>
      <c r="L17" s="8">
        <f t="shared" si="1"/>
        <v>12993</v>
      </c>
    </row>
    <row r="18" spans="1:12" s="9" customFormat="1" ht="21.75" customHeight="1">
      <c r="A18" s="12"/>
      <c r="B18" s="13" t="s">
        <v>60</v>
      </c>
      <c r="C18" s="8">
        <v>3093</v>
      </c>
      <c r="D18" s="8"/>
      <c r="E18" s="8"/>
      <c r="F18" s="8">
        <v>1144</v>
      </c>
      <c r="G18" s="8"/>
      <c r="H18" s="8"/>
      <c r="I18" s="8"/>
      <c r="J18" s="8"/>
      <c r="K18" s="8"/>
      <c r="L18" s="8">
        <f t="shared" si="1"/>
        <v>0</v>
      </c>
    </row>
    <row r="19" spans="1:12" s="9" customFormat="1" ht="21.75" customHeight="1">
      <c r="A19" s="12"/>
      <c r="B19" s="13" t="s">
        <v>14</v>
      </c>
      <c r="C19" s="8">
        <v>563</v>
      </c>
      <c r="D19" s="8"/>
      <c r="E19" s="8"/>
      <c r="F19" s="8">
        <v>1144</v>
      </c>
      <c r="G19" s="8"/>
      <c r="H19" s="8"/>
      <c r="I19" s="8"/>
      <c r="J19" s="8"/>
      <c r="K19" s="8"/>
      <c r="L19" s="8">
        <f t="shared" si="1"/>
        <v>0</v>
      </c>
    </row>
    <row r="20" spans="1:12" s="9" customFormat="1" ht="21.75" customHeight="1">
      <c r="A20" s="12">
        <v>6</v>
      </c>
      <c r="B20" s="11" t="s">
        <v>15</v>
      </c>
      <c r="C20" s="8">
        <v>553</v>
      </c>
      <c r="D20" s="8">
        <v>12</v>
      </c>
      <c r="E20" s="8">
        <f t="shared" si="2"/>
        <v>541</v>
      </c>
      <c r="F20" s="8">
        <v>5338</v>
      </c>
      <c r="G20" s="8">
        <v>2892</v>
      </c>
      <c r="H20" s="8">
        <f t="shared" si="3"/>
        <v>2446</v>
      </c>
      <c r="I20" s="8">
        <v>939</v>
      </c>
      <c r="J20" s="8">
        <v>937</v>
      </c>
      <c r="K20" s="8">
        <f t="shared" si="4"/>
        <v>2</v>
      </c>
      <c r="L20" s="8">
        <f t="shared" si="1"/>
        <v>2989</v>
      </c>
    </row>
    <row r="21" spans="1:12" s="9" customFormat="1" ht="21.75" customHeight="1">
      <c r="A21" s="12">
        <v>7</v>
      </c>
      <c r="B21" s="11" t="s">
        <v>16</v>
      </c>
      <c r="C21" s="8">
        <v>849</v>
      </c>
      <c r="D21" s="8">
        <v>40</v>
      </c>
      <c r="E21" s="8">
        <f t="shared" si="2"/>
        <v>809</v>
      </c>
      <c r="F21" s="8">
        <v>3050</v>
      </c>
      <c r="G21" s="8">
        <v>1653</v>
      </c>
      <c r="H21" s="8">
        <f t="shared" si="3"/>
        <v>1397</v>
      </c>
      <c r="I21" s="8">
        <v>682</v>
      </c>
      <c r="J21" s="8">
        <v>681</v>
      </c>
      <c r="K21" s="8">
        <f t="shared" si="4"/>
        <v>1</v>
      </c>
      <c r="L21" s="8">
        <f t="shared" si="1"/>
        <v>2207</v>
      </c>
    </row>
    <row r="22" spans="1:12" s="9" customFormat="1" ht="21.75" customHeight="1">
      <c r="A22" s="12">
        <v>8</v>
      </c>
      <c r="B22" s="11" t="s">
        <v>17</v>
      </c>
      <c r="C22" s="8">
        <v>86</v>
      </c>
      <c r="D22" s="8">
        <v>5</v>
      </c>
      <c r="E22" s="8">
        <f t="shared" si="2"/>
        <v>81</v>
      </c>
      <c r="F22" s="8">
        <v>1068</v>
      </c>
      <c r="G22" s="8">
        <v>578</v>
      </c>
      <c r="H22" s="8">
        <f t="shared" si="3"/>
        <v>490</v>
      </c>
      <c r="I22" s="8">
        <v>411</v>
      </c>
      <c r="J22" s="8">
        <v>410</v>
      </c>
      <c r="K22" s="8">
        <f t="shared" si="4"/>
        <v>1</v>
      </c>
      <c r="L22" s="8">
        <f t="shared" si="1"/>
        <v>572</v>
      </c>
    </row>
    <row r="23" spans="1:12" s="9" customFormat="1" ht="21.75" customHeight="1">
      <c r="A23" s="12">
        <v>9</v>
      </c>
      <c r="B23" s="11" t="s">
        <v>18</v>
      </c>
      <c r="C23" s="8">
        <v>3557</v>
      </c>
      <c r="D23" s="8">
        <v>88</v>
      </c>
      <c r="E23" s="8">
        <f t="shared" si="2"/>
        <v>3469</v>
      </c>
      <c r="F23" s="8">
        <v>3584</v>
      </c>
      <c r="G23" s="8">
        <v>1942</v>
      </c>
      <c r="H23" s="8">
        <f t="shared" si="3"/>
        <v>1642</v>
      </c>
      <c r="I23" s="8">
        <v>1528</v>
      </c>
      <c r="J23" s="8">
        <v>1526</v>
      </c>
      <c r="K23" s="8">
        <f t="shared" si="4"/>
        <v>2</v>
      </c>
      <c r="L23" s="8">
        <f t="shared" si="1"/>
        <v>5113</v>
      </c>
    </row>
    <row r="24" spans="1:12" s="9" customFormat="1" ht="21.75" customHeight="1">
      <c r="A24" s="12">
        <v>10</v>
      </c>
      <c r="B24" s="11" t="s">
        <v>19</v>
      </c>
      <c r="C24" s="8">
        <v>1336</v>
      </c>
      <c r="D24" s="8">
        <v>70</v>
      </c>
      <c r="E24" s="8">
        <f t="shared" si="2"/>
        <v>1266</v>
      </c>
      <c r="F24" s="8">
        <v>763</v>
      </c>
      <c r="G24" s="8">
        <v>413</v>
      </c>
      <c r="H24" s="8">
        <f t="shared" si="3"/>
        <v>350</v>
      </c>
      <c r="I24" s="8">
        <v>217</v>
      </c>
      <c r="J24" s="8">
        <v>217</v>
      </c>
      <c r="K24" s="8">
        <f t="shared" si="4"/>
        <v>0</v>
      </c>
      <c r="L24" s="8">
        <f t="shared" si="1"/>
        <v>1616</v>
      </c>
    </row>
    <row r="25" spans="1:12" s="9" customFormat="1" ht="21.75" customHeight="1">
      <c r="A25" s="12">
        <v>11</v>
      </c>
      <c r="B25" s="11" t="s">
        <v>75</v>
      </c>
      <c r="C25" s="8">
        <v>14572</v>
      </c>
      <c r="D25" s="8">
        <v>2119</v>
      </c>
      <c r="E25" s="8">
        <f t="shared" si="2"/>
        <v>12453</v>
      </c>
      <c r="F25" s="8">
        <v>2034</v>
      </c>
      <c r="G25" s="8">
        <v>1102</v>
      </c>
      <c r="H25" s="8">
        <f t="shared" si="3"/>
        <v>932</v>
      </c>
      <c r="I25" s="8">
        <v>13365</v>
      </c>
      <c r="J25" s="8">
        <v>13342</v>
      </c>
      <c r="K25" s="8">
        <f t="shared" si="4"/>
        <v>23</v>
      </c>
      <c r="L25" s="8">
        <f t="shared" si="1"/>
        <v>13408</v>
      </c>
    </row>
    <row r="26" spans="1:12" s="9" customFormat="1" ht="21.75" customHeight="1">
      <c r="A26" s="12"/>
      <c r="B26" s="13" t="s">
        <v>61</v>
      </c>
      <c r="C26" s="8">
        <v>5156</v>
      </c>
      <c r="D26" s="8"/>
      <c r="E26" s="8"/>
      <c r="F26" s="8">
        <v>1017</v>
      </c>
      <c r="G26" s="8"/>
      <c r="H26" s="8"/>
      <c r="I26" s="8"/>
      <c r="J26" s="8"/>
      <c r="K26" s="8"/>
      <c r="L26" s="8">
        <f t="shared" si="1"/>
        <v>0</v>
      </c>
    </row>
    <row r="27" spans="1:12" s="9" customFormat="1" ht="21.75" customHeight="1">
      <c r="A27" s="12"/>
      <c r="B27" s="13" t="s">
        <v>20</v>
      </c>
      <c r="C27" s="8">
        <v>3459</v>
      </c>
      <c r="D27" s="8"/>
      <c r="E27" s="8"/>
      <c r="F27" s="8">
        <v>0</v>
      </c>
      <c r="G27" s="8"/>
      <c r="H27" s="8"/>
      <c r="I27" s="8"/>
      <c r="J27" s="8"/>
      <c r="K27" s="8"/>
      <c r="L27" s="8">
        <f t="shared" si="1"/>
        <v>0</v>
      </c>
    </row>
    <row r="28" spans="1:12" s="9" customFormat="1" ht="21.75" customHeight="1">
      <c r="A28" s="12">
        <v>12</v>
      </c>
      <c r="B28" s="11" t="s">
        <v>21</v>
      </c>
      <c r="C28" s="8">
        <v>4661</v>
      </c>
      <c r="D28" s="8">
        <v>17</v>
      </c>
      <c r="E28" s="8">
        <f t="shared" si="2"/>
        <v>4644</v>
      </c>
      <c r="F28" s="8">
        <v>2542</v>
      </c>
      <c r="G28" s="8">
        <v>1377</v>
      </c>
      <c r="H28" s="8">
        <f t="shared" si="3"/>
        <v>1165</v>
      </c>
      <c r="I28" s="8">
        <v>879</v>
      </c>
      <c r="J28" s="8">
        <v>877</v>
      </c>
      <c r="K28" s="8">
        <f t="shared" si="4"/>
        <v>2</v>
      </c>
      <c r="L28" s="8">
        <f t="shared" si="1"/>
        <v>5811</v>
      </c>
    </row>
    <row r="29" spans="1:12" s="9" customFormat="1" ht="21.75" customHeight="1">
      <c r="A29" s="12">
        <v>13</v>
      </c>
      <c r="B29" s="11" t="s">
        <v>76</v>
      </c>
      <c r="C29" s="8">
        <v>25087</v>
      </c>
      <c r="D29" s="8">
        <v>6622</v>
      </c>
      <c r="E29" s="8">
        <f t="shared" si="2"/>
        <v>18465</v>
      </c>
      <c r="F29" s="8">
        <v>508</v>
      </c>
      <c r="G29" s="8">
        <v>275</v>
      </c>
      <c r="H29" s="8">
        <f t="shared" si="3"/>
        <v>233</v>
      </c>
      <c r="I29" s="8">
        <v>7350</v>
      </c>
      <c r="J29" s="8">
        <v>7337</v>
      </c>
      <c r="K29" s="8">
        <f t="shared" si="4"/>
        <v>13</v>
      </c>
      <c r="L29" s="8">
        <f t="shared" si="1"/>
        <v>18711</v>
      </c>
    </row>
    <row r="30" spans="1:12" s="9" customFormat="1" ht="21.75" customHeight="1">
      <c r="A30" s="12"/>
      <c r="B30" s="13" t="s">
        <v>62</v>
      </c>
      <c r="C30" s="8">
        <v>5821</v>
      </c>
      <c r="D30" s="8"/>
      <c r="E30" s="8"/>
      <c r="F30" s="8">
        <v>508</v>
      </c>
      <c r="G30" s="8"/>
      <c r="H30" s="8"/>
      <c r="I30" s="8"/>
      <c r="J30" s="8"/>
      <c r="K30" s="8"/>
      <c r="L30" s="8">
        <f t="shared" si="1"/>
        <v>0</v>
      </c>
    </row>
    <row r="31" spans="1:12" s="9" customFormat="1" ht="21.75" customHeight="1">
      <c r="A31" s="12">
        <v>14</v>
      </c>
      <c r="B31" s="11" t="s">
        <v>22</v>
      </c>
      <c r="C31" s="8">
        <v>5458</v>
      </c>
      <c r="D31" s="8">
        <v>25</v>
      </c>
      <c r="E31" s="8">
        <f t="shared" si="2"/>
        <v>5433</v>
      </c>
      <c r="F31" s="8">
        <v>153</v>
      </c>
      <c r="G31" s="8">
        <v>83</v>
      </c>
      <c r="H31" s="8">
        <f t="shared" si="3"/>
        <v>70</v>
      </c>
      <c r="I31" s="8">
        <v>391</v>
      </c>
      <c r="J31" s="8">
        <v>391</v>
      </c>
      <c r="K31" s="8">
        <f t="shared" si="4"/>
        <v>0</v>
      </c>
      <c r="L31" s="8">
        <f t="shared" si="1"/>
        <v>5503</v>
      </c>
    </row>
    <row r="32" spans="1:12" s="9" customFormat="1" ht="21.75" customHeight="1">
      <c r="A32" s="12">
        <v>15</v>
      </c>
      <c r="B32" s="11" t="s">
        <v>84</v>
      </c>
      <c r="C32" s="8">
        <v>2388</v>
      </c>
      <c r="D32" s="8">
        <v>17</v>
      </c>
      <c r="E32" s="8">
        <f t="shared" si="2"/>
        <v>2371</v>
      </c>
      <c r="F32" s="8">
        <v>813</v>
      </c>
      <c r="G32" s="8">
        <v>441</v>
      </c>
      <c r="H32" s="8">
        <f t="shared" si="3"/>
        <v>372</v>
      </c>
      <c r="I32" s="8">
        <v>455</v>
      </c>
      <c r="J32" s="8">
        <v>454</v>
      </c>
      <c r="K32" s="8">
        <f t="shared" si="4"/>
        <v>1</v>
      </c>
      <c r="L32" s="8">
        <f t="shared" si="1"/>
        <v>2744</v>
      </c>
    </row>
    <row r="33" spans="1:12" s="9" customFormat="1" ht="21.75" customHeight="1">
      <c r="A33" s="12">
        <v>16</v>
      </c>
      <c r="B33" s="11" t="s">
        <v>23</v>
      </c>
      <c r="C33" s="8">
        <v>11688</v>
      </c>
      <c r="D33" s="8">
        <v>47</v>
      </c>
      <c r="E33" s="8">
        <f t="shared" si="2"/>
        <v>11641</v>
      </c>
      <c r="F33" s="8">
        <v>0</v>
      </c>
      <c r="G33" s="8">
        <v>0</v>
      </c>
      <c r="H33" s="8">
        <f t="shared" si="3"/>
        <v>0</v>
      </c>
      <c r="I33" s="8">
        <v>212</v>
      </c>
      <c r="J33" s="8">
        <v>212</v>
      </c>
      <c r="K33" s="8">
        <f t="shared" si="4"/>
        <v>0</v>
      </c>
      <c r="L33" s="8">
        <f t="shared" si="1"/>
        <v>11641</v>
      </c>
    </row>
    <row r="34" spans="1:12" s="9" customFormat="1" ht="21.75" customHeight="1">
      <c r="A34" s="12">
        <v>17</v>
      </c>
      <c r="B34" s="11" t="s">
        <v>24</v>
      </c>
      <c r="C34" s="8">
        <v>3263</v>
      </c>
      <c r="D34" s="8">
        <v>8</v>
      </c>
      <c r="E34" s="8">
        <f t="shared" si="2"/>
        <v>3255</v>
      </c>
      <c r="F34" s="8">
        <v>0</v>
      </c>
      <c r="G34" s="8">
        <v>0</v>
      </c>
      <c r="H34" s="8">
        <f t="shared" si="3"/>
        <v>0</v>
      </c>
      <c r="I34" s="8">
        <v>323</v>
      </c>
      <c r="J34" s="8">
        <v>323</v>
      </c>
      <c r="K34" s="8">
        <f t="shared" si="4"/>
        <v>0</v>
      </c>
      <c r="L34" s="8">
        <f t="shared" si="1"/>
        <v>3255</v>
      </c>
    </row>
    <row r="35" spans="1:12" s="9" customFormat="1" ht="21.75" customHeight="1">
      <c r="A35" s="12">
        <v>18</v>
      </c>
      <c r="B35" s="11" t="s">
        <v>77</v>
      </c>
      <c r="C35" s="8">
        <v>9007</v>
      </c>
      <c r="D35" s="8">
        <v>1550</v>
      </c>
      <c r="E35" s="8">
        <f t="shared" si="2"/>
        <v>7457</v>
      </c>
      <c r="F35" s="8">
        <v>5083</v>
      </c>
      <c r="G35" s="8">
        <v>2755</v>
      </c>
      <c r="H35" s="8">
        <f t="shared" si="3"/>
        <v>2328</v>
      </c>
      <c r="I35" s="8">
        <v>11987</v>
      </c>
      <c r="J35" s="8">
        <v>11967</v>
      </c>
      <c r="K35" s="8">
        <f t="shared" si="4"/>
        <v>20</v>
      </c>
      <c r="L35" s="8">
        <f t="shared" si="1"/>
        <v>9805</v>
      </c>
    </row>
    <row r="36" spans="1:12" s="9" customFormat="1" ht="21.75" customHeight="1">
      <c r="A36" s="12"/>
      <c r="B36" s="13" t="s">
        <v>63</v>
      </c>
      <c r="C36" s="8">
        <v>3183</v>
      </c>
      <c r="D36" s="8"/>
      <c r="E36" s="8"/>
      <c r="F36" s="8">
        <v>2224</v>
      </c>
      <c r="G36" s="8"/>
      <c r="H36" s="8"/>
      <c r="I36" s="8"/>
      <c r="J36" s="8"/>
      <c r="K36" s="8"/>
      <c r="L36" s="8">
        <f t="shared" si="1"/>
        <v>0</v>
      </c>
    </row>
    <row r="37" spans="1:12" s="9" customFormat="1" ht="21.75" customHeight="1">
      <c r="A37" s="12"/>
      <c r="B37" s="13" t="s">
        <v>25</v>
      </c>
      <c r="C37" s="8">
        <v>825</v>
      </c>
      <c r="D37" s="8"/>
      <c r="E37" s="8"/>
      <c r="F37" s="8">
        <v>635</v>
      </c>
      <c r="G37" s="8"/>
      <c r="H37" s="8"/>
      <c r="I37" s="8"/>
      <c r="J37" s="8"/>
      <c r="K37" s="8"/>
      <c r="L37" s="8">
        <f t="shared" si="1"/>
        <v>0</v>
      </c>
    </row>
    <row r="38" spans="1:12" s="9" customFormat="1" ht="21.75" customHeight="1">
      <c r="A38" s="12">
        <v>19</v>
      </c>
      <c r="B38" s="11" t="s">
        <v>26</v>
      </c>
      <c r="C38" s="8">
        <v>43</v>
      </c>
      <c r="D38" s="8">
        <v>0</v>
      </c>
      <c r="E38" s="8">
        <f t="shared" si="2"/>
        <v>43</v>
      </c>
      <c r="F38" s="8">
        <v>445</v>
      </c>
      <c r="G38" s="8">
        <v>241</v>
      </c>
      <c r="H38" s="8">
        <f t="shared" si="3"/>
        <v>204</v>
      </c>
      <c r="I38" s="8">
        <v>1778</v>
      </c>
      <c r="J38" s="8">
        <v>1775</v>
      </c>
      <c r="K38" s="8">
        <f t="shared" si="4"/>
        <v>3</v>
      </c>
      <c r="L38" s="8">
        <f t="shared" si="1"/>
        <v>250</v>
      </c>
    </row>
    <row r="39" spans="1:12" s="9" customFormat="1" ht="21.75" customHeight="1">
      <c r="A39" s="12">
        <v>20</v>
      </c>
      <c r="B39" s="11" t="s">
        <v>27</v>
      </c>
      <c r="C39" s="8">
        <v>306</v>
      </c>
      <c r="D39" s="8">
        <v>3</v>
      </c>
      <c r="E39" s="8">
        <f t="shared" si="2"/>
        <v>303</v>
      </c>
      <c r="F39" s="8">
        <v>2224</v>
      </c>
      <c r="G39" s="8">
        <v>1205</v>
      </c>
      <c r="H39" s="8">
        <f t="shared" si="3"/>
        <v>1019</v>
      </c>
      <c r="I39" s="8">
        <v>46</v>
      </c>
      <c r="J39" s="8">
        <v>46</v>
      </c>
      <c r="K39" s="8">
        <f t="shared" si="4"/>
        <v>0</v>
      </c>
      <c r="L39" s="8">
        <f t="shared" si="1"/>
        <v>1322</v>
      </c>
    </row>
    <row r="40" spans="1:12" s="9" customFormat="1" ht="21.75" customHeight="1">
      <c r="A40" s="12">
        <v>21</v>
      </c>
      <c r="B40" s="11" t="s">
        <v>28</v>
      </c>
      <c r="C40" s="8">
        <v>391</v>
      </c>
      <c r="D40" s="8">
        <v>5</v>
      </c>
      <c r="E40" s="8">
        <f t="shared" si="2"/>
        <v>386</v>
      </c>
      <c r="F40" s="8">
        <v>953</v>
      </c>
      <c r="G40" s="8">
        <v>516</v>
      </c>
      <c r="H40" s="8">
        <f t="shared" si="3"/>
        <v>437</v>
      </c>
      <c r="I40" s="8">
        <v>1520</v>
      </c>
      <c r="J40" s="8">
        <v>1518</v>
      </c>
      <c r="K40" s="8">
        <f t="shared" si="4"/>
        <v>2</v>
      </c>
      <c r="L40" s="8">
        <f t="shared" si="1"/>
        <v>825</v>
      </c>
    </row>
    <row r="41" spans="1:12" s="9" customFormat="1" ht="21.75" customHeight="1">
      <c r="A41" s="12">
        <v>22</v>
      </c>
      <c r="B41" s="11" t="s">
        <v>29</v>
      </c>
      <c r="C41" s="8">
        <v>1144</v>
      </c>
      <c r="D41" s="8">
        <v>1</v>
      </c>
      <c r="E41" s="8">
        <f t="shared" si="2"/>
        <v>1143</v>
      </c>
      <c r="F41" s="8">
        <v>2415</v>
      </c>
      <c r="G41" s="8">
        <v>1308</v>
      </c>
      <c r="H41" s="8">
        <f t="shared" si="3"/>
        <v>1107</v>
      </c>
      <c r="I41" s="8">
        <v>841</v>
      </c>
      <c r="J41" s="8">
        <v>840</v>
      </c>
      <c r="K41" s="8">
        <f t="shared" si="4"/>
        <v>1</v>
      </c>
      <c r="L41" s="8">
        <f t="shared" si="1"/>
        <v>2251</v>
      </c>
    </row>
    <row r="42" spans="1:12" s="9" customFormat="1" ht="21.75" customHeight="1">
      <c r="A42" s="12">
        <v>23</v>
      </c>
      <c r="B42" s="11" t="s">
        <v>78</v>
      </c>
      <c r="C42" s="8">
        <v>2620</v>
      </c>
      <c r="D42" s="8">
        <v>132</v>
      </c>
      <c r="E42" s="8">
        <f t="shared" si="2"/>
        <v>2488</v>
      </c>
      <c r="F42" s="8">
        <v>2364</v>
      </c>
      <c r="G42" s="8">
        <v>1281</v>
      </c>
      <c r="H42" s="8">
        <f t="shared" si="3"/>
        <v>1083</v>
      </c>
      <c r="I42" s="8">
        <v>6764</v>
      </c>
      <c r="J42" s="8">
        <v>6752</v>
      </c>
      <c r="K42" s="8">
        <f t="shared" si="4"/>
        <v>12</v>
      </c>
      <c r="L42" s="8">
        <f t="shared" si="1"/>
        <v>3583</v>
      </c>
    </row>
    <row r="43" spans="1:12" s="9" customFormat="1" ht="21.75" customHeight="1">
      <c r="A43" s="12"/>
      <c r="B43" s="13" t="s">
        <v>64</v>
      </c>
      <c r="C43" s="8">
        <v>52</v>
      </c>
      <c r="D43" s="8"/>
      <c r="E43" s="8"/>
      <c r="F43" s="8">
        <v>1220</v>
      </c>
      <c r="G43" s="8"/>
      <c r="H43" s="8"/>
      <c r="I43" s="8"/>
      <c r="J43" s="8"/>
      <c r="K43" s="8"/>
      <c r="L43" s="8">
        <f t="shared" si="1"/>
        <v>0</v>
      </c>
    </row>
    <row r="44" spans="1:12" s="9" customFormat="1" ht="21.75" customHeight="1">
      <c r="A44" s="12">
        <v>24</v>
      </c>
      <c r="B44" s="11" t="s">
        <v>30</v>
      </c>
      <c r="C44" s="8">
        <v>69</v>
      </c>
      <c r="D44" s="8">
        <v>10</v>
      </c>
      <c r="E44" s="8">
        <f t="shared" si="2"/>
        <v>59</v>
      </c>
      <c r="F44" s="8">
        <v>1068</v>
      </c>
      <c r="G44" s="8">
        <v>578</v>
      </c>
      <c r="H44" s="8">
        <f t="shared" si="3"/>
        <v>490</v>
      </c>
      <c r="I44" s="8">
        <v>1101</v>
      </c>
      <c r="J44" s="8">
        <v>1099</v>
      </c>
      <c r="K44" s="8">
        <f t="shared" si="4"/>
        <v>2</v>
      </c>
      <c r="L44" s="8">
        <f t="shared" si="1"/>
        <v>551</v>
      </c>
    </row>
    <row r="45" spans="1:12" s="9" customFormat="1" ht="21.75" customHeight="1">
      <c r="A45" s="12">
        <v>25</v>
      </c>
      <c r="B45" s="11" t="s">
        <v>31</v>
      </c>
      <c r="C45" s="8">
        <v>52</v>
      </c>
      <c r="D45" s="8">
        <v>7</v>
      </c>
      <c r="E45" s="8">
        <f t="shared" si="2"/>
        <v>45</v>
      </c>
      <c r="F45" s="8">
        <v>76</v>
      </c>
      <c r="G45" s="8">
        <v>41</v>
      </c>
      <c r="H45" s="8">
        <f t="shared" si="3"/>
        <v>35</v>
      </c>
      <c r="I45" s="8">
        <v>0</v>
      </c>
      <c r="J45" s="8">
        <v>0</v>
      </c>
      <c r="K45" s="8">
        <f t="shared" si="4"/>
        <v>0</v>
      </c>
      <c r="L45" s="8">
        <f t="shared" si="1"/>
        <v>80</v>
      </c>
    </row>
    <row r="46" spans="1:12" s="9" customFormat="1" ht="21.75" customHeight="1">
      <c r="A46" s="12">
        <v>26</v>
      </c>
      <c r="B46" s="11" t="s">
        <v>32</v>
      </c>
      <c r="C46" s="8">
        <v>52</v>
      </c>
      <c r="D46" s="8">
        <v>7</v>
      </c>
      <c r="E46" s="8">
        <f t="shared" si="2"/>
        <v>45</v>
      </c>
      <c r="F46" s="8">
        <v>76</v>
      </c>
      <c r="G46" s="8">
        <v>41</v>
      </c>
      <c r="H46" s="8">
        <f t="shared" si="3"/>
        <v>35</v>
      </c>
      <c r="I46" s="8">
        <v>0</v>
      </c>
      <c r="J46" s="8">
        <v>0</v>
      </c>
      <c r="K46" s="8">
        <f t="shared" si="4"/>
        <v>0</v>
      </c>
      <c r="L46" s="8">
        <f t="shared" si="1"/>
        <v>80</v>
      </c>
    </row>
    <row r="47" spans="1:12" s="9" customFormat="1" ht="21.75" customHeight="1">
      <c r="A47" s="12">
        <v>27</v>
      </c>
      <c r="B47" s="11" t="s">
        <v>79</v>
      </c>
      <c r="C47" s="8">
        <v>1836</v>
      </c>
      <c r="D47" s="8">
        <v>140</v>
      </c>
      <c r="E47" s="8">
        <f t="shared" si="2"/>
        <v>1696</v>
      </c>
      <c r="F47" s="8">
        <v>9990</v>
      </c>
      <c r="G47" s="8">
        <v>5413</v>
      </c>
      <c r="H47" s="8">
        <f t="shared" si="3"/>
        <v>4577</v>
      </c>
      <c r="I47" s="8">
        <v>7628</v>
      </c>
      <c r="J47" s="8">
        <v>7615</v>
      </c>
      <c r="K47" s="8">
        <f t="shared" si="4"/>
        <v>13</v>
      </c>
      <c r="L47" s="8">
        <f t="shared" si="1"/>
        <v>6286</v>
      </c>
    </row>
    <row r="48" spans="1:12" s="9" customFormat="1" ht="21.75" customHeight="1">
      <c r="A48" s="12"/>
      <c r="B48" s="13" t="s">
        <v>65</v>
      </c>
      <c r="C48" s="8">
        <v>396</v>
      </c>
      <c r="D48" s="8"/>
      <c r="E48" s="8"/>
      <c r="F48" s="8">
        <v>4957</v>
      </c>
      <c r="G48" s="8"/>
      <c r="H48" s="8"/>
      <c r="I48" s="8"/>
      <c r="J48" s="8"/>
      <c r="K48" s="8"/>
      <c r="L48" s="8">
        <f t="shared" si="1"/>
        <v>0</v>
      </c>
    </row>
    <row r="49" spans="1:12" s="9" customFormat="1" ht="21.75" customHeight="1">
      <c r="A49" s="12"/>
      <c r="B49" s="13" t="s">
        <v>33</v>
      </c>
      <c r="C49" s="8">
        <v>86</v>
      </c>
      <c r="D49" s="8"/>
      <c r="E49" s="8"/>
      <c r="F49" s="8">
        <v>2364</v>
      </c>
      <c r="G49" s="8"/>
      <c r="H49" s="8"/>
      <c r="I49" s="8"/>
      <c r="J49" s="8"/>
      <c r="K49" s="8"/>
      <c r="L49" s="8">
        <f t="shared" si="1"/>
        <v>0</v>
      </c>
    </row>
    <row r="50" spans="1:12" s="9" customFormat="1" ht="21.75" customHeight="1">
      <c r="A50" s="12"/>
      <c r="B50" s="13" t="s">
        <v>34</v>
      </c>
      <c r="C50" s="8">
        <v>188</v>
      </c>
      <c r="D50" s="8"/>
      <c r="E50" s="8"/>
      <c r="F50" s="8">
        <v>381</v>
      </c>
      <c r="G50" s="8"/>
      <c r="H50" s="8"/>
      <c r="I50" s="8"/>
      <c r="J50" s="8"/>
      <c r="K50" s="8"/>
      <c r="L50" s="8">
        <f t="shared" si="1"/>
        <v>0</v>
      </c>
    </row>
    <row r="51" spans="1:12" s="9" customFormat="1" ht="21.75" customHeight="1">
      <c r="A51" s="12">
        <v>28</v>
      </c>
      <c r="B51" s="11" t="s">
        <v>35</v>
      </c>
      <c r="C51" s="8">
        <v>136</v>
      </c>
      <c r="D51" s="8">
        <v>0</v>
      </c>
      <c r="E51" s="8">
        <f t="shared" si="2"/>
        <v>136</v>
      </c>
      <c r="F51" s="8">
        <v>915</v>
      </c>
      <c r="G51" s="8">
        <v>496</v>
      </c>
      <c r="H51" s="8">
        <f t="shared" si="3"/>
        <v>419</v>
      </c>
      <c r="I51" s="8">
        <v>1096</v>
      </c>
      <c r="J51" s="8">
        <v>1094</v>
      </c>
      <c r="K51" s="8">
        <f t="shared" si="4"/>
        <v>2</v>
      </c>
      <c r="L51" s="8">
        <f t="shared" si="1"/>
        <v>557</v>
      </c>
    </row>
    <row r="52" spans="1:12" s="9" customFormat="1" ht="21.75" customHeight="1">
      <c r="A52" s="12">
        <v>29</v>
      </c>
      <c r="B52" s="11" t="s">
        <v>36</v>
      </c>
      <c r="C52" s="8">
        <v>0</v>
      </c>
      <c r="D52" s="8">
        <v>0</v>
      </c>
      <c r="E52" s="8">
        <f t="shared" si="2"/>
        <v>0</v>
      </c>
      <c r="F52" s="8">
        <v>763</v>
      </c>
      <c r="G52" s="8">
        <v>413</v>
      </c>
      <c r="H52" s="8">
        <f t="shared" si="3"/>
        <v>350</v>
      </c>
      <c r="I52" s="8">
        <v>760</v>
      </c>
      <c r="J52" s="8">
        <v>759</v>
      </c>
      <c r="K52" s="8">
        <f t="shared" si="4"/>
        <v>1</v>
      </c>
      <c r="L52" s="8">
        <f t="shared" si="1"/>
        <v>351</v>
      </c>
    </row>
    <row r="53" spans="1:12" s="9" customFormat="1" ht="21.75" customHeight="1">
      <c r="A53" s="12">
        <v>30</v>
      </c>
      <c r="B53" s="11" t="s">
        <v>37</v>
      </c>
      <c r="C53" s="8">
        <v>137</v>
      </c>
      <c r="D53" s="8">
        <v>5</v>
      </c>
      <c r="E53" s="8">
        <f t="shared" si="2"/>
        <v>132</v>
      </c>
      <c r="F53" s="8">
        <v>153</v>
      </c>
      <c r="G53" s="8">
        <v>83</v>
      </c>
      <c r="H53" s="8">
        <f t="shared" si="3"/>
        <v>70</v>
      </c>
      <c r="I53" s="8">
        <v>861</v>
      </c>
      <c r="J53" s="8">
        <v>859</v>
      </c>
      <c r="K53" s="8">
        <f t="shared" si="4"/>
        <v>2</v>
      </c>
      <c r="L53" s="8">
        <f t="shared" si="1"/>
        <v>204</v>
      </c>
    </row>
    <row r="54" spans="1:12" s="9" customFormat="1" ht="21.75" customHeight="1">
      <c r="A54" s="12">
        <v>31</v>
      </c>
      <c r="B54" s="11" t="s">
        <v>80</v>
      </c>
      <c r="C54" s="8">
        <v>3479</v>
      </c>
      <c r="D54" s="8">
        <v>10</v>
      </c>
      <c r="E54" s="8">
        <f t="shared" si="2"/>
        <v>3469</v>
      </c>
      <c r="F54" s="8">
        <v>8542</v>
      </c>
      <c r="G54" s="8">
        <v>4628</v>
      </c>
      <c r="H54" s="8">
        <f t="shared" si="3"/>
        <v>3914</v>
      </c>
      <c r="I54" s="8">
        <v>6680</v>
      </c>
      <c r="J54" s="8">
        <v>6668</v>
      </c>
      <c r="K54" s="8">
        <f t="shared" si="4"/>
        <v>12</v>
      </c>
      <c r="L54" s="8">
        <f t="shared" si="1"/>
        <v>7395</v>
      </c>
    </row>
    <row r="55" spans="1:12" s="9" customFormat="1" ht="21.75" customHeight="1">
      <c r="A55" s="12"/>
      <c r="B55" s="13" t="s">
        <v>66</v>
      </c>
      <c r="C55" s="8">
        <v>410</v>
      </c>
      <c r="D55" s="8"/>
      <c r="E55" s="8"/>
      <c r="F55" s="8">
        <v>763</v>
      </c>
      <c r="G55" s="8"/>
      <c r="H55" s="8"/>
      <c r="I55" s="8"/>
      <c r="J55" s="8"/>
      <c r="K55" s="8"/>
      <c r="L55" s="8">
        <f t="shared" si="1"/>
        <v>0</v>
      </c>
    </row>
    <row r="56" spans="1:12" s="9" customFormat="1" ht="21.75" customHeight="1">
      <c r="A56" s="12">
        <v>32</v>
      </c>
      <c r="B56" s="11" t="s">
        <v>38</v>
      </c>
      <c r="C56" s="8">
        <v>497</v>
      </c>
      <c r="D56" s="8">
        <v>30</v>
      </c>
      <c r="E56" s="8">
        <f t="shared" si="2"/>
        <v>467</v>
      </c>
      <c r="F56" s="8">
        <v>2288</v>
      </c>
      <c r="G56" s="8">
        <v>1240</v>
      </c>
      <c r="H56" s="8">
        <f t="shared" si="3"/>
        <v>1048</v>
      </c>
      <c r="I56" s="8">
        <v>286</v>
      </c>
      <c r="J56" s="8">
        <v>285</v>
      </c>
      <c r="K56" s="8">
        <f t="shared" si="4"/>
        <v>1</v>
      </c>
      <c r="L56" s="8">
        <f t="shared" si="1"/>
        <v>1516</v>
      </c>
    </row>
    <row r="57" spans="1:12" s="9" customFormat="1" ht="21.75" customHeight="1">
      <c r="A57" s="12">
        <v>33</v>
      </c>
      <c r="B57" s="11" t="s">
        <v>39</v>
      </c>
      <c r="C57" s="8">
        <v>457</v>
      </c>
      <c r="D57" s="8">
        <v>29</v>
      </c>
      <c r="E57" s="8">
        <f t="shared" si="2"/>
        <v>428</v>
      </c>
      <c r="F57" s="8">
        <v>2440</v>
      </c>
      <c r="G57" s="8">
        <v>1322</v>
      </c>
      <c r="H57" s="8">
        <f t="shared" si="3"/>
        <v>1118</v>
      </c>
      <c r="I57" s="8">
        <v>1634</v>
      </c>
      <c r="J57" s="8">
        <v>1631</v>
      </c>
      <c r="K57" s="8">
        <f t="shared" si="4"/>
        <v>3</v>
      </c>
      <c r="L57" s="8">
        <f t="shared" si="1"/>
        <v>1549</v>
      </c>
    </row>
    <row r="58" spans="1:12" s="9" customFormat="1" ht="21.75" customHeight="1">
      <c r="A58" s="12">
        <v>34</v>
      </c>
      <c r="B58" s="11" t="s">
        <v>40</v>
      </c>
      <c r="C58" s="8">
        <v>600</v>
      </c>
      <c r="D58" s="8">
        <v>37</v>
      </c>
      <c r="E58" s="8">
        <f t="shared" si="2"/>
        <v>563</v>
      </c>
      <c r="F58" s="8">
        <v>1525</v>
      </c>
      <c r="G58" s="8">
        <v>826</v>
      </c>
      <c r="H58" s="8">
        <f t="shared" si="3"/>
        <v>699</v>
      </c>
      <c r="I58" s="8">
        <v>1883</v>
      </c>
      <c r="J58" s="8">
        <v>1880</v>
      </c>
      <c r="K58" s="8">
        <f t="shared" si="4"/>
        <v>3</v>
      </c>
      <c r="L58" s="8">
        <f t="shared" si="1"/>
        <v>1265</v>
      </c>
    </row>
    <row r="59" spans="1:12" s="9" customFormat="1" ht="21.75" customHeight="1">
      <c r="A59" s="12">
        <v>35</v>
      </c>
      <c r="B59" s="11" t="s">
        <v>41</v>
      </c>
      <c r="C59" s="8">
        <v>372</v>
      </c>
      <c r="D59" s="8">
        <v>29</v>
      </c>
      <c r="E59" s="8">
        <f t="shared" si="2"/>
        <v>343</v>
      </c>
      <c r="F59" s="8">
        <v>763</v>
      </c>
      <c r="G59" s="8">
        <v>413</v>
      </c>
      <c r="H59" s="8">
        <f t="shared" si="3"/>
        <v>350</v>
      </c>
      <c r="I59" s="8">
        <v>810</v>
      </c>
      <c r="J59" s="8">
        <v>809</v>
      </c>
      <c r="K59" s="8">
        <f t="shared" si="4"/>
        <v>1</v>
      </c>
      <c r="L59" s="8">
        <f t="shared" si="1"/>
        <v>694</v>
      </c>
    </row>
    <row r="60" spans="1:12" s="9" customFormat="1" ht="21.75" customHeight="1">
      <c r="A60" s="12">
        <v>36</v>
      </c>
      <c r="B60" s="11" t="s">
        <v>42</v>
      </c>
      <c r="C60" s="8">
        <v>291</v>
      </c>
      <c r="D60" s="8">
        <v>12</v>
      </c>
      <c r="E60" s="8">
        <f t="shared" si="2"/>
        <v>279</v>
      </c>
      <c r="F60" s="8">
        <v>763</v>
      </c>
      <c r="G60" s="8">
        <v>413</v>
      </c>
      <c r="H60" s="8">
        <f t="shared" si="3"/>
        <v>350</v>
      </c>
      <c r="I60" s="8">
        <v>516</v>
      </c>
      <c r="J60" s="8">
        <v>515</v>
      </c>
      <c r="K60" s="8">
        <f t="shared" si="4"/>
        <v>1</v>
      </c>
      <c r="L60" s="8">
        <f t="shared" si="1"/>
        <v>630</v>
      </c>
    </row>
    <row r="61" spans="1:12" s="9" customFormat="1" ht="21.75" customHeight="1">
      <c r="A61" s="12">
        <v>37</v>
      </c>
      <c r="B61" s="11" t="s">
        <v>43</v>
      </c>
      <c r="C61" s="8">
        <v>514</v>
      </c>
      <c r="D61" s="8">
        <v>25</v>
      </c>
      <c r="E61" s="8">
        <f t="shared" si="2"/>
        <v>489</v>
      </c>
      <c r="F61" s="8">
        <v>3050</v>
      </c>
      <c r="G61" s="8">
        <v>1653</v>
      </c>
      <c r="H61" s="8">
        <f t="shared" si="3"/>
        <v>1397</v>
      </c>
      <c r="I61" s="8">
        <v>1457</v>
      </c>
      <c r="J61" s="8">
        <v>1454</v>
      </c>
      <c r="K61" s="8">
        <f t="shared" si="4"/>
        <v>3</v>
      </c>
      <c r="L61" s="8">
        <f t="shared" si="1"/>
        <v>1889</v>
      </c>
    </row>
    <row r="62" spans="1:12" s="9" customFormat="1" ht="21.75" customHeight="1">
      <c r="A62" s="12">
        <v>38</v>
      </c>
      <c r="B62" s="11" t="s">
        <v>81</v>
      </c>
      <c r="C62" s="8">
        <v>2632</v>
      </c>
      <c r="D62" s="8">
        <v>42</v>
      </c>
      <c r="E62" s="8">
        <f t="shared" si="2"/>
        <v>2590</v>
      </c>
      <c r="F62" s="8">
        <v>1716</v>
      </c>
      <c r="G62" s="8">
        <v>930</v>
      </c>
      <c r="H62" s="8">
        <f t="shared" si="3"/>
        <v>786</v>
      </c>
      <c r="I62" s="8">
        <v>4415</v>
      </c>
      <c r="J62" s="8">
        <v>4408</v>
      </c>
      <c r="K62" s="8">
        <f t="shared" si="4"/>
        <v>7</v>
      </c>
      <c r="L62" s="8">
        <f t="shared" si="1"/>
        <v>3383</v>
      </c>
    </row>
    <row r="63" spans="1:12" s="9" customFormat="1" ht="21.75" customHeight="1">
      <c r="A63" s="12"/>
      <c r="B63" s="13" t="s">
        <v>67</v>
      </c>
      <c r="C63" s="8">
        <v>284</v>
      </c>
      <c r="D63" s="8"/>
      <c r="E63" s="8"/>
      <c r="F63" s="8">
        <v>318</v>
      </c>
      <c r="G63" s="8"/>
      <c r="H63" s="8"/>
      <c r="I63" s="8"/>
      <c r="J63" s="8"/>
      <c r="K63" s="8"/>
      <c r="L63" s="8">
        <f t="shared" si="1"/>
        <v>0</v>
      </c>
    </row>
    <row r="64" spans="1:12" s="9" customFormat="1" ht="21.75" customHeight="1">
      <c r="A64" s="12">
        <v>39</v>
      </c>
      <c r="B64" s="11" t="s">
        <v>44</v>
      </c>
      <c r="C64" s="8">
        <v>156</v>
      </c>
      <c r="D64" s="8">
        <v>2</v>
      </c>
      <c r="E64" s="8">
        <f t="shared" si="2"/>
        <v>154</v>
      </c>
      <c r="F64" s="8">
        <v>254</v>
      </c>
      <c r="G64" s="8">
        <v>138</v>
      </c>
      <c r="H64" s="8">
        <f t="shared" si="3"/>
        <v>116</v>
      </c>
      <c r="I64" s="8">
        <v>1039</v>
      </c>
      <c r="J64" s="8">
        <v>1037</v>
      </c>
      <c r="K64" s="8">
        <f t="shared" si="4"/>
        <v>2</v>
      </c>
      <c r="L64" s="8">
        <f t="shared" si="1"/>
        <v>272</v>
      </c>
    </row>
    <row r="65" spans="1:12" s="9" customFormat="1" ht="21.75" customHeight="1">
      <c r="A65" s="12">
        <v>40</v>
      </c>
      <c r="B65" s="11" t="s">
        <v>45</v>
      </c>
      <c r="C65" s="8">
        <v>278</v>
      </c>
      <c r="D65" s="8">
        <v>9</v>
      </c>
      <c r="E65" s="8">
        <f t="shared" si="2"/>
        <v>269</v>
      </c>
      <c r="F65" s="8">
        <v>1144</v>
      </c>
      <c r="G65" s="8">
        <v>620</v>
      </c>
      <c r="H65" s="8">
        <f t="shared" si="3"/>
        <v>524</v>
      </c>
      <c r="I65" s="8">
        <v>532</v>
      </c>
      <c r="J65" s="8">
        <v>531</v>
      </c>
      <c r="K65" s="8">
        <f t="shared" si="4"/>
        <v>1</v>
      </c>
      <c r="L65" s="8">
        <f t="shared" si="1"/>
        <v>794</v>
      </c>
    </row>
    <row r="66" spans="1:12" s="9" customFormat="1" ht="21.75" customHeight="1">
      <c r="A66" s="12">
        <v>41</v>
      </c>
      <c r="B66" s="11" t="s">
        <v>46</v>
      </c>
      <c r="C66" s="8">
        <v>185</v>
      </c>
      <c r="D66" s="8">
        <v>6</v>
      </c>
      <c r="E66" s="8">
        <f t="shared" si="2"/>
        <v>179</v>
      </c>
      <c r="F66" s="8">
        <v>38</v>
      </c>
      <c r="G66" s="8">
        <v>21</v>
      </c>
      <c r="H66" s="8">
        <f t="shared" si="3"/>
        <v>17</v>
      </c>
      <c r="I66" s="8">
        <v>533</v>
      </c>
      <c r="J66" s="8">
        <v>532</v>
      </c>
      <c r="K66" s="8">
        <f t="shared" si="4"/>
        <v>1</v>
      </c>
      <c r="L66" s="8">
        <f t="shared" si="1"/>
        <v>197</v>
      </c>
    </row>
    <row r="67" spans="1:12" s="9" customFormat="1" ht="21.75" customHeight="1">
      <c r="A67" s="12">
        <v>42</v>
      </c>
      <c r="B67" s="11" t="s">
        <v>85</v>
      </c>
      <c r="C67" s="8">
        <v>5754</v>
      </c>
      <c r="D67" s="8">
        <v>832</v>
      </c>
      <c r="E67" s="8">
        <f t="shared" si="2"/>
        <v>4922</v>
      </c>
      <c r="F67" s="8">
        <v>64</v>
      </c>
      <c r="G67" s="8">
        <v>34</v>
      </c>
      <c r="H67" s="8">
        <f t="shared" si="3"/>
        <v>30</v>
      </c>
      <c r="I67" s="8">
        <v>1940</v>
      </c>
      <c r="J67" s="8">
        <v>1937</v>
      </c>
      <c r="K67" s="8">
        <f t="shared" si="4"/>
        <v>3</v>
      </c>
      <c r="L67" s="8">
        <f t="shared" si="1"/>
        <v>4955</v>
      </c>
    </row>
    <row r="68" spans="1:12" s="9" customFormat="1" ht="21.75" customHeight="1">
      <c r="A68" s="12">
        <v>43</v>
      </c>
      <c r="B68" s="11" t="s">
        <v>47</v>
      </c>
      <c r="C68" s="8">
        <v>143</v>
      </c>
      <c r="D68" s="8">
        <v>15</v>
      </c>
      <c r="E68" s="8">
        <f t="shared" si="2"/>
        <v>128</v>
      </c>
      <c r="F68" s="8">
        <v>318</v>
      </c>
      <c r="G68" s="8">
        <v>172</v>
      </c>
      <c r="H68" s="8">
        <f t="shared" si="3"/>
        <v>146</v>
      </c>
      <c r="I68" s="8">
        <v>96</v>
      </c>
      <c r="J68" s="8">
        <v>96</v>
      </c>
      <c r="K68" s="8">
        <f t="shared" si="4"/>
        <v>0</v>
      </c>
      <c r="L68" s="8">
        <f t="shared" si="1"/>
        <v>274</v>
      </c>
    </row>
    <row r="69" spans="1:12" s="9" customFormat="1" ht="21.75" customHeight="1">
      <c r="A69" s="12">
        <v>44</v>
      </c>
      <c r="B69" s="11" t="s">
        <v>48</v>
      </c>
      <c r="C69" s="8">
        <v>0</v>
      </c>
      <c r="D69" s="8">
        <v>0</v>
      </c>
      <c r="E69" s="8">
        <f t="shared" si="2"/>
        <v>0</v>
      </c>
      <c r="F69" s="8">
        <v>127</v>
      </c>
      <c r="G69" s="8">
        <v>69</v>
      </c>
      <c r="H69" s="8">
        <f t="shared" si="3"/>
        <v>58</v>
      </c>
      <c r="I69" s="8">
        <v>105</v>
      </c>
      <c r="J69" s="8">
        <v>104</v>
      </c>
      <c r="K69" s="8">
        <f t="shared" si="4"/>
        <v>1</v>
      </c>
      <c r="L69" s="8">
        <f t="shared" si="1"/>
        <v>59</v>
      </c>
    </row>
    <row r="70" spans="1:12" s="9" customFormat="1" ht="21.75" customHeight="1">
      <c r="A70" s="12">
        <v>45</v>
      </c>
      <c r="B70" s="11" t="s">
        <v>49</v>
      </c>
      <c r="C70" s="8">
        <v>29</v>
      </c>
      <c r="D70" s="8">
        <v>4</v>
      </c>
      <c r="E70" s="8">
        <f t="shared" si="2"/>
        <v>25</v>
      </c>
      <c r="F70" s="8">
        <v>64</v>
      </c>
      <c r="G70" s="8">
        <v>34</v>
      </c>
      <c r="H70" s="8">
        <f t="shared" si="3"/>
        <v>30</v>
      </c>
      <c r="I70" s="8">
        <v>1410</v>
      </c>
      <c r="J70" s="8">
        <v>1407</v>
      </c>
      <c r="K70" s="8">
        <f t="shared" si="4"/>
        <v>3</v>
      </c>
      <c r="L70" s="8">
        <f t="shared" si="1"/>
        <v>58</v>
      </c>
    </row>
    <row r="71" spans="1:12" s="9" customFormat="1" ht="21.75" customHeight="1">
      <c r="A71" s="12">
        <v>46</v>
      </c>
      <c r="B71" s="11" t="s">
        <v>82</v>
      </c>
      <c r="C71" s="8">
        <v>939</v>
      </c>
      <c r="D71" s="8">
        <v>12</v>
      </c>
      <c r="E71" s="8">
        <f t="shared" si="2"/>
        <v>927</v>
      </c>
      <c r="F71" s="8">
        <v>2161</v>
      </c>
      <c r="G71" s="8">
        <v>1171</v>
      </c>
      <c r="H71" s="8">
        <f t="shared" si="3"/>
        <v>990</v>
      </c>
      <c r="I71" s="8">
        <v>1242</v>
      </c>
      <c r="J71" s="8">
        <v>1240</v>
      </c>
      <c r="K71" s="8">
        <f t="shared" si="4"/>
        <v>2</v>
      </c>
      <c r="L71" s="8">
        <f t="shared" si="1"/>
        <v>1919</v>
      </c>
    </row>
    <row r="72" spans="1:12" s="9" customFormat="1" ht="21.75" customHeight="1">
      <c r="A72" s="12"/>
      <c r="B72" s="13" t="s">
        <v>68</v>
      </c>
      <c r="C72" s="8">
        <v>43</v>
      </c>
      <c r="D72" s="8"/>
      <c r="E72" s="8"/>
      <c r="F72" s="8">
        <v>191</v>
      </c>
      <c r="G72" s="8"/>
      <c r="H72" s="8"/>
      <c r="I72" s="8"/>
      <c r="J72" s="8"/>
      <c r="K72" s="8"/>
      <c r="L72" s="8">
        <f t="shared" ref="L72:L80" si="5">E72+H72+K72</f>
        <v>0</v>
      </c>
    </row>
    <row r="73" spans="1:12" s="9" customFormat="1" ht="21.75" customHeight="1">
      <c r="A73" s="12">
        <v>47</v>
      </c>
      <c r="B73" s="11" t="s">
        <v>50</v>
      </c>
      <c r="C73" s="8">
        <v>100</v>
      </c>
      <c r="D73" s="8">
        <v>8</v>
      </c>
      <c r="E73" s="8">
        <f t="shared" ref="E73:E80" si="6">C73-D73</f>
        <v>92</v>
      </c>
      <c r="F73" s="8">
        <v>381</v>
      </c>
      <c r="G73" s="8">
        <v>207</v>
      </c>
      <c r="H73" s="8">
        <f t="shared" ref="H73:H80" si="7">F73-G73</f>
        <v>174</v>
      </c>
      <c r="I73" s="8">
        <v>1005</v>
      </c>
      <c r="J73" s="8">
        <v>1003</v>
      </c>
      <c r="K73" s="8">
        <f t="shared" ref="K73:K80" si="8">I73-J73</f>
        <v>2</v>
      </c>
      <c r="L73" s="8">
        <f t="shared" si="5"/>
        <v>268</v>
      </c>
    </row>
    <row r="74" spans="1:12" s="9" customFormat="1" ht="21.75" customHeight="1">
      <c r="A74" s="12">
        <v>48</v>
      </c>
      <c r="B74" s="11" t="s">
        <v>51</v>
      </c>
      <c r="C74" s="8">
        <v>230</v>
      </c>
      <c r="D74" s="8">
        <v>33</v>
      </c>
      <c r="E74" s="8">
        <f t="shared" si="6"/>
        <v>197</v>
      </c>
      <c r="F74" s="8">
        <v>381</v>
      </c>
      <c r="G74" s="8">
        <v>207</v>
      </c>
      <c r="H74" s="8">
        <f t="shared" si="7"/>
        <v>174</v>
      </c>
      <c r="I74" s="8">
        <v>887</v>
      </c>
      <c r="J74" s="8">
        <v>885</v>
      </c>
      <c r="K74" s="8">
        <f t="shared" si="8"/>
        <v>2</v>
      </c>
      <c r="L74" s="8">
        <f t="shared" si="5"/>
        <v>373</v>
      </c>
    </row>
    <row r="75" spans="1:12" s="9" customFormat="1" ht="21.75" customHeight="1">
      <c r="A75" s="12">
        <v>49</v>
      </c>
      <c r="B75" s="11" t="s">
        <v>52</v>
      </c>
      <c r="C75" s="8">
        <v>14</v>
      </c>
      <c r="D75" s="8">
        <v>2</v>
      </c>
      <c r="E75" s="8">
        <f t="shared" si="6"/>
        <v>12</v>
      </c>
      <c r="F75" s="8">
        <v>191</v>
      </c>
      <c r="G75" s="8">
        <v>103</v>
      </c>
      <c r="H75" s="8">
        <f t="shared" si="7"/>
        <v>88</v>
      </c>
      <c r="I75" s="8">
        <v>533</v>
      </c>
      <c r="J75" s="8">
        <v>532</v>
      </c>
      <c r="K75" s="8">
        <f t="shared" si="8"/>
        <v>1</v>
      </c>
      <c r="L75" s="8">
        <f t="shared" si="5"/>
        <v>101</v>
      </c>
    </row>
    <row r="76" spans="1:12" s="9" customFormat="1" ht="21.75" customHeight="1">
      <c r="A76" s="12">
        <v>50</v>
      </c>
      <c r="B76" s="11" t="s">
        <v>83</v>
      </c>
      <c r="C76" s="8">
        <v>445</v>
      </c>
      <c r="D76" s="8">
        <v>20</v>
      </c>
      <c r="E76" s="8">
        <f t="shared" si="6"/>
        <v>425</v>
      </c>
      <c r="F76" s="8">
        <v>3508</v>
      </c>
      <c r="G76" s="8">
        <v>1901</v>
      </c>
      <c r="H76" s="8">
        <f t="shared" si="7"/>
        <v>1607</v>
      </c>
      <c r="I76" s="8">
        <v>1762</v>
      </c>
      <c r="J76" s="8">
        <v>1759</v>
      </c>
      <c r="K76" s="8">
        <f t="shared" si="8"/>
        <v>3</v>
      </c>
      <c r="L76" s="8">
        <f t="shared" si="5"/>
        <v>2035</v>
      </c>
    </row>
    <row r="77" spans="1:12" s="9" customFormat="1" ht="21.75" customHeight="1">
      <c r="A77" s="12"/>
      <c r="B77" s="13" t="s">
        <v>69</v>
      </c>
      <c r="C77" s="8">
        <v>299</v>
      </c>
      <c r="D77" s="8"/>
      <c r="E77" s="8"/>
      <c r="F77" s="8">
        <v>1144</v>
      </c>
      <c r="G77" s="8"/>
      <c r="H77" s="8"/>
      <c r="I77" s="8"/>
      <c r="J77" s="8"/>
      <c r="K77" s="8"/>
      <c r="L77" s="8">
        <f t="shared" si="5"/>
        <v>0</v>
      </c>
    </row>
    <row r="78" spans="1:12" s="9" customFormat="1" ht="21.75" customHeight="1">
      <c r="A78" s="12">
        <v>51</v>
      </c>
      <c r="B78" s="11" t="s">
        <v>53</v>
      </c>
      <c r="C78" s="8">
        <v>104</v>
      </c>
      <c r="D78" s="8">
        <v>15</v>
      </c>
      <c r="E78" s="8">
        <f t="shared" si="6"/>
        <v>89</v>
      </c>
      <c r="F78" s="8">
        <v>2288</v>
      </c>
      <c r="G78" s="8">
        <v>1240</v>
      </c>
      <c r="H78" s="8">
        <f t="shared" si="7"/>
        <v>1048</v>
      </c>
      <c r="I78" s="8">
        <v>0</v>
      </c>
      <c r="J78" s="8">
        <v>0</v>
      </c>
      <c r="K78" s="8">
        <f t="shared" si="8"/>
        <v>0</v>
      </c>
      <c r="L78" s="8">
        <f t="shared" si="5"/>
        <v>1137</v>
      </c>
    </row>
    <row r="79" spans="1:12" s="9" customFormat="1" ht="21.75" customHeight="1">
      <c r="A79" s="12">
        <v>52</v>
      </c>
      <c r="B79" s="11" t="s">
        <v>54</v>
      </c>
      <c r="C79" s="8">
        <v>0</v>
      </c>
      <c r="D79" s="8">
        <v>0</v>
      </c>
      <c r="E79" s="8">
        <f t="shared" si="6"/>
        <v>0</v>
      </c>
      <c r="F79" s="8">
        <v>763</v>
      </c>
      <c r="G79" s="8">
        <v>413</v>
      </c>
      <c r="H79" s="8">
        <f t="shared" si="7"/>
        <v>350</v>
      </c>
      <c r="I79" s="8">
        <v>1401</v>
      </c>
      <c r="J79" s="8">
        <v>1399</v>
      </c>
      <c r="K79" s="8">
        <f t="shared" si="8"/>
        <v>2</v>
      </c>
      <c r="L79" s="8">
        <f t="shared" si="5"/>
        <v>352</v>
      </c>
    </row>
    <row r="80" spans="1:12" s="9" customFormat="1" ht="21.6" customHeight="1">
      <c r="A80" s="12">
        <v>53</v>
      </c>
      <c r="B80" s="11" t="s">
        <v>55</v>
      </c>
      <c r="C80" s="8">
        <v>35</v>
      </c>
      <c r="D80" s="8">
        <v>5</v>
      </c>
      <c r="E80" s="8">
        <f t="shared" si="6"/>
        <v>30</v>
      </c>
      <c r="F80" s="8">
        <v>1144</v>
      </c>
      <c r="G80" s="8">
        <v>620</v>
      </c>
      <c r="H80" s="8">
        <f t="shared" si="7"/>
        <v>524</v>
      </c>
      <c r="I80" s="8">
        <v>819</v>
      </c>
      <c r="J80" s="8">
        <v>818</v>
      </c>
      <c r="K80" s="8">
        <f t="shared" si="8"/>
        <v>1</v>
      </c>
      <c r="L80" s="8">
        <f t="shared" si="5"/>
        <v>555</v>
      </c>
    </row>
    <row r="81" spans="1:12" s="2" customFormat="1">
      <c r="A81" s="1"/>
    </row>
  </sheetData>
  <mergeCells count="8">
    <mergeCell ref="A2:L2"/>
    <mergeCell ref="L4:L5"/>
    <mergeCell ref="A6:B6"/>
    <mergeCell ref="C4:E4"/>
    <mergeCell ref="F4:H4"/>
    <mergeCell ref="I4:K4"/>
    <mergeCell ref="A4:A5"/>
    <mergeCell ref="B4:B5"/>
  </mergeCells>
  <phoneticPr fontId="2" type="noConversion"/>
  <printOptions horizontalCentered="1"/>
  <pageMargins left="0.70866141732283472" right="0.70866141732283472" top="0.55118110236220474" bottom="0.74803149606299213" header="0.31496062992125984" footer="0.31496062992125984"/>
  <pageSetup paperSize="9" scale="72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中央备案表 (第二次测算) </vt:lpstr>
      <vt:lpstr>'中央备案表 (第二次测算) 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赵大地 赵大地代(签发——返回拟稿人)</dc:creator>
  <cp:lastModifiedBy>赵大地 赵大地代(处室人员)</cp:lastModifiedBy>
  <cp:lastPrinted>2022-05-18T07:28:15Z</cp:lastPrinted>
  <dcterms:created xsi:type="dcterms:W3CDTF">2022-05-17T07:14:29Z</dcterms:created>
  <dcterms:modified xsi:type="dcterms:W3CDTF">2022-06-02T02:55:08Z</dcterms:modified>
</cp:coreProperties>
</file>