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个人" sheetId="1" r:id="rId1"/>
    <sheet name="小微企业" sheetId="2" r:id="rId2"/>
    <sheet name="开发区" sheetId="3" r:id="rId3"/>
    <sheet name="邮储银行" sheetId="4" r:id="rId4"/>
  </sheets>
  <definedNames>
    <definedName name="_xlnm._FilterDatabase" localSheetId="3" hidden="1">邮储银行!$A$2:$Q$63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O1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其他人员，贴息减半
</t>
        </r>
      </text>
    </comment>
  </commentList>
</comments>
</file>

<file path=xl/sharedStrings.xml><?xml version="1.0" encoding="utf-8"?>
<sst xmlns="http://schemas.openxmlformats.org/spreadsheetml/2006/main" count="491" uniqueCount="257">
  <si>
    <r>
      <rPr>
        <b/>
        <sz val="22"/>
        <rFont val="Arial"/>
        <charset val="0"/>
      </rPr>
      <t>2022</t>
    </r>
    <r>
      <rPr>
        <b/>
        <sz val="22"/>
        <rFont val="宋体"/>
        <charset val="0"/>
      </rPr>
      <t>年第八批富民创业贷款贴息明细表（市本级个人申请）</t>
    </r>
  </si>
  <si>
    <t>序号</t>
  </si>
  <si>
    <t>开户行</t>
  </si>
  <si>
    <t>统一社会信用代码</t>
  </si>
  <si>
    <t>姓名</t>
  </si>
  <si>
    <t>性别</t>
  </si>
  <si>
    <t>人员类别</t>
  </si>
  <si>
    <t>申请贷款额度(万元)</t>
  </si>
  <si>
    <t>审批贷款额度(万元)</t>
  </si>
  <si>
    <t>经营实体名称</t>
  </si>
  <si>
    <t>发放银行</t>
  </si>
  <si>
    <t>创业带动就业人数</t>
  </si>
  <si>
    <t>行别</t>
  </si>
  <si>
    <t>贷款利率(%)</t>
  </si>
  <si>
    <t>市场报价利率(%)</t>
  </si>
  <si>
    <t>上浮比例</t>
  </si>
  <si>
    <t>测算方式</t>
  </si>
  <si>
    <t>利率总额</t>
  </si>
  <si>
    <t>贴息标准</t>
  </si>
  <si>
    <t>贴息金额</t>
  </si>
  <si>
    <t>中国建设银行股份有限公司淮安分行营业部</t>
  </si>
  <si>
    <t>92320811MA21N23G2N</t>
  </si>
  <si>
    <t>吴新荣</t>
  </si>
  <si>
    <t>女性</t>
  </si>
  <si>
    <t>城镇登记失业人员</t>
  </si>
  <si>
    <t>15</t>
  </si>
  <si>
    <t>清江浦荣达园区五金水暖商行</t>
  </si>
  <si>
    <t>农业银行</t>
  </si>
  <si>
    <t>1</t>
  </si>
  <si>
    <t>4</t>
  </si>
  <si>
    <t>3.85</t>
  </si>
  <si>
    <t>全额贴息</t>
  </si>
  <si>
    <t>92320811MA1R8KJB2W</t>
  </si>
  <si>
    <t>魏崇青</t>
  </si>
  <si>
    <t>城镇登记失业人员（退伍军人）</t>
  </si>
  <si>
    <t>青小荷舞蹈工作室</t>
  </si>
  <si>
    <t>农业银行淮安新区支行</t>
  </si>
  <si>
    <t>4.05</t>
  </si>
  <si>
    <t>30*4.05</t>
  </si>
  <si>
    <t>基础利率</t>
  </si>
  <si>
    <t>江苏银行淮安市华淮支行</t>
  </si>
  <si>
    <t>92320811MA1YH28GXL</t>
  </si>
  <si>
    <t>吴磊</t>
  </si>
  <si>
    <t>男性</t>
  </si>
  <si>
    <t>福士多生活超市</t>
  </si>
  <si>
    <t>江苏银行</t>
  </si>
  <si>
    <t>江苏银行淮安华淮支行</t>
  </si>
  <si>
    <t>22803.48/4.75*4.75（3年期）</t>
  </si>
  <si>
    <t>91320891MA1NKN3U6N</t>
  </si>
  <si>
    <t>沈扬</t>
  </si>
  <si>
    <t>其他</t>
  </si>
  <si>
    <t>淮安天道科技创新有限公司</t>
  </si>
  <si>
    <t>兴业银行</t>
  </si>
  <si>
    <t>减半</t>
  </si>
  <si>
    <t>中国工商银行淮安万达广场支行</t>
  </si>
  <si>
    <t>92320891MA1P45FB2E</t>
  </si>
  <si>
    <t>沈莉萍</t>
  </si>
  <si>
    <t>城镇登记失业</t>
  </si>
  <si>
    <t>开发区建成家具经营部</t>
  </si>
  <si>
    <t>工商银行</t>
  </si>
  <si>
    <t>工商银行新区支行营业部</t>
  </si>
  <si>
    <t>92320891MA20E7JY53</t>
  </si>
  <si>
    <t>许锋</t>
  </si>
  <si>
    <t>淮安经济技术开发区达峰餐饮店</t>
  </si>
  <si>
    <t>工商银行新区支行</t>
  </si>
  <si>
    <t>2</t>
  </si>
  <si>
    <t>合计</t>
  </si>
  <si>
    <t>2022年第八批小微企业富民创业贷款贴息明细表（市本级企业申请）</t>
  </si>
  <si>
    <t>单位名称</t>
  </si>
  <si>
    <t>负责人</t>
  </si>
  <si>
    <t>审请金额</t>
  </si>
  <si>
    <t>放款金额</t>
  </si>
  <si>
    <t>贷款用途</t>
  </si>
  <si>
    <t>推荐时间</t>
  </si>
  <si>
    <t>放款时间</t>
  </si>
  <si>
    <t>还款时间</t>
  </si>
  <si>
    <t>申请时用人</t>
  </si>
  <si>
    <t>现有用人</t>
  </si>
  <si>
    <t>贷款银行</t>
  </si>
  <si>
    <t>执行利率</t>
  </si>
  <si>
    <t>LPR</t>
  </si>
  <si>
    <t>上浮</t>
  </si>
  <si>
    <t>利息总额</t>
  </si>
  <si>
    <t>补贴标准</t>
  </si>
  <si>
    <t>测算</t>
  </si>
  <si>
    <t>江苏银行股份有限公司淮安分行营业部</t>
  </si>
  <si>
    <t>淮安万美达服饰有限公司</t>
  </si>
  <si>
    <t>皇立刚</t>
  </si>
  <si>
    <t>300</t>
  </si>
  <si>
    <t>经营资金周转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</si>
  <si>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万*2%</t>
    </r>
  </si>
  <si>
    <t>中国工商银行淮安分行</t>
  </si>
  <si>
    <t>淮安市天成通用机械</t>
  </si>
  <si>
    <t>陈强</t>
  </si>
  <si>
    <r>
      <rPr>
        <sz val="11"/>
        <color theme="1"/>
        <rFont val="宋体"/>
        <charset val="134"/>
        <scheme val="minor"/>
      </rPr>
      <t>400000*</t>
    </r>
    <r>
      <rPr>
        <sz val="11"/>
        <color theme="1"/>
        <rFont val="方正小标宋_GBK"/>
        <charset val="134"/>
      </rPr>
      <t>[</t>
    </r>
    <r>
      <rPr>
        <sz val="11"/>
        <color theme="1"/>
        <rFont val="宋体"/>
        <charset val="134"/>
        <scheme val="minor"/>
      </rPr>
      <t>4%-（3.85%-1.5%）</t>
    </r>
    <r>
      <rPr>
        <sz val="11"/>
        <color theme="1"/>
        <rFont val="方正小标宋_GBK"/>
        <charset val="134"/>
      </rPr>
      <t>]*（</t>
    </r>
    <r>
      <rPr>
        <sz val="11"/>
        <color theme="1"/>
        <rFont val="宋体"/>
        <charset val="134"/>
        <scheme val="minor"/>
      </rPr>
      <t>352/360）</t>
    </r>
  </si>
  <si>
    <t>2022年淮安市第八批富民创业担保贷款财政贴息明细表（开发区核定）</t>
  </si>
  <si>
    <t>资格认定单位</t>
  </si>
  <si>
    <t>借款对象</t>
  </si>
  <si>
    <t>实体名称</t>
  </si>
  <si>
    <t>信用代码</t>
  </si>
  <si>
    <t>注册时间</t>
  </si>
  <si>
    <t>推荐金额</t>
  </si>
  <si>
    <t>贷款金额</t>
  </si>
  <si>
    <t>上浮利率</t>
  </si>
  <si>
    <t>申请贴息金额</t>
  </si>
  <si>
    <t>中国工商银行股份有限公司淮安南门支行</t>
  </si>
  <si>
    <t>开发区</t>
  </si>
  <si>
    <t>张文泰</t>
  </si>
  <si>
    <r>
      <rPr>
        <sz val="11"/>
        <color rgb="FF000000"/>
        <rFont val="宋体"/>
        <charset val="134"/>
      </rPr>
      <t>淮安经济技术开发区慧严家政服务部</t>
    </r>
    <r>
      <rPr>
        <sz val="10.5"/>
        <color rgb="FF333333"/>
        <rFont val="Arial"/>
        <charset val="134"/>
      </rPr>
      <t> </t>
    </r>
  </si>
  <si>
    <r>
      <rPr>
        <sz val="10.5"/>
        <color rgb="FF333333"/>
        <rFont val="Arial"/>
        <charset val="134"/>
      </rPr>
      <t>92320891MA1U0YJG0E</t>
    </r>
    <r>
      <rPr>
        <sz val="10.5"/>
        <color rgb="FF333333"/>
        <rFont val="Arial"/>
        <charset val="134"/>
      </rPr>
      <t> </t>
    </r>
  </si>
  <si>
    <t>2021.06.29</t>
  </si>
  <si>
    <t>2022.06.29</t>
  </si>
  <si>
    <t>中国建设银行股份有限公司淮安南昌路支行</t>
  </si>
  <si>
    <t>返乡创业农民</t>
  </si>
  <si>
    <t>孙婷婷</t>
  </si>
  <si>
    <t>淮安宇田机电设备有限公司  </t>
  </si>
  <si>
    <t xml:space="preserve"> 91320891MA1N5N2U8T</t>
  </si>
  <si>
    <t>2021.6.23</t>
  </si>
  <si>
    <t>2022.6.23</t>
  </si>
  <si>
    <t>2022年淮安市区第八批富民创业担保贷款财政贴息明细表（邮储银行汇总）</t>
  </si>
  <si>
    <t>清江浦区</t>
  </si>
  <si>
    <t>张宇</t>
  </si>
  <si>
    <t>清江浦区张大帅电子产品经营部</t>
  </si>
  <si>
    <t>宋建梅</t>
  </si>
  <si>
    <t>清江浦区宋家干洗加盟店</t>
  </si>
  <si>
    <t>市本级</t>
  </si>
  <si>
    <t>茆燕骏</t>
  </si>
  <si>
    <t>淮安经济技术开发区茆燕骏装潢门市部</t>
  </si>
  <si>
    <t>赵馥康</t>
  </si>
  <si>
    <t>清江浦区馥康手机通讯经营部</t>
  </si>
  <si>
    <t>8775.11</t>
  </si>
  <si>
    <t>潘玉云</t>
  </si>
  <si>
    <t>清江浦区名卉多肉植物园艺</t>
  </si>
  <si>
    <t>王祥</t>
  </si>
  <si>
    <t>淮安沐子棉电子商务有限公司</t>
  </si>
  <si>
    <t>李清</t>
  </si>
  <si>
    <t>清江浦区翰香小厨饭店</t>
  </si>
  <si>
    <t>部分贴息</t>
  </si>
  <si>
    <t>郭文冲</t>
  </si>
  <si>
    <t>清河区励优教育信息咨询服务中心</t>
  </si>
  <si>
    <t>王步杨</t>
  </si>
  <si>
    <t>淮安市腾进装饰有限公司</t>
  </si>
  <si>
    <t>17550.03</t>
  </si>
  <si>
    <t>徐天骄</t>
  </si>
  <si>
    <t>清江浦区徐天骄女装店</t>
  </si>
  <si>
    <t>其他人员</t>
  </si>
  <si>
    <t>马莉</t>
  </si>
  <si>
    <t>清江浦区贵泰商贸中心</t>
  </si>
  <si>
    <t>17400.02</t>
  </si>
  <si>
    <t>减半贴息</t>
  </si>
  <si>
    <t>自主创业农民</t>
  </si>
  <si>
    <t>李正飞</t>
  </si>
  <si>
    <t>淮安经济技术开发区鑫辉建材商行</t>
  </si>
  <si>
    <t>8774.96</t>
  </si>
  <si>
    <t>穆正兴</t>
  </si>
  <si>
    <t>清江浦去美居家纺床上用品经营店</t>
  </si>
  <si>
    <t>8726.88</t>
  </si>
  <si>
    <t>张月娥</t>
  </si>
  <si>
    <t>清江浦区浩宇水暖器材店</t>
  </si>
  <si>
    <t>李健</t>
  </si>
  <si>
    <t>清江浦区健子仔百货店</t>
  </si>
  <si>
    <t>13454.97</t>
  </si>
  <si>
    <t>贺玲</t>
  </si>
  <si>
    <t>清江浦区小徐家禽经营部</t>
  </si>
  <si>
    <t>陈业松</t>
  </si>
  <si>
    <t>清江浦区聚福斋美食馆</t>
  </si>
  <si>
    <t>失业人员</t>
  </si>
  <si>
    <t>郭以通</t>
  </si>
  <si>
    <t>清江浦区郭以通童装经营部</t>
  </si>
  <si>
    <t>王仙</t>
  </si>
  <si>
    <t>清江浦区甲妆爱美甲店</t>
  </si>
  <si>
    <t>8624.95</t>
  </si>
  <si>
    <t>郭海</t>
  </si>
  <si>
    <t>清江浦区勇仔镇江锅盖面馆</t>
  </si>
  <si>
    <t>常辉</t>
  </si>
  <si>
    <t>清江浦区清河路优喜干洗专营店</t>
  </si>
  <si>
    <t>周殷</t>
  </si>
  <si>
    <t>清江浦区周周洗脸美容院</t>
  </si>
  <si>
    <t>王晨</t>
  </si>
  <si>
    <t>清江浦区英伦园区理发店</t>
  </si>
  <si>
    <t>邹菲菲</t>
  </si>
  <si>
    <t>淮安市松飞商贸有限公司</t>
  </si>
  <si>
    <t>董玉林</t>
  </si>
  <si>
    <t>清江浦区董玉林冷饮批发部</t>
  </si>
  <si>
    <t>史慧明</t>
  </si>
  <si>
    <t>清河区蜡笔小新炸鸡店</t>
  </si>
  <si>
    <t>张玉利</t>
  </si>
  <si>
    <t>淮安今利艺术培训有限公司</t>
  </si>
  <si>
    <t>袁维佳</t>
  </si>
  <si>
    <t>清江浦区焙诺滋私房烘焙店</t>
  </si>
  <si>
    <t>徐玲霞</t>
  </si>
  <si>
    <t>清江浦区源尚美容美发工作室</t>
  </si>
  <si>
    <t>周文雨</t>
  </si>
  <si>
    <t>清江浦区初心融创食品店</t>
  </si>
  <si>
    <t>张成龙</t>
  </si>
  <si>
    <t>清河区张成龙五金交电经营部</t>
  </si>
  <si>
    <t>褚永娟</t>
  </si>
  <si>
    <t>清江浦区星艺灯具经营部</t>
  </si>
  <si>
    <t>孙杉</t>
  </si>
  <si>
    <t>清江浦区杉木私人订制美发店</t>
  </si>
  <si>
    <t>丁艳</t>
  </si>
  <si>
    <t>清江浦区万恒建材商行</t>
  </si>
  <si>
    <t>岳燕</t>
  </si>
  <si>
    <t>清江浦区昊达木门经营部</t>
  </si>
  <si>
    <t>张安国</t>
  </si>
  <si>
    <t>*****</t>
  </si>
  <si>
    <t>曹步彬</t>
  </si>
  <si>
    <t>清江浦区乐乐家政服务部</t>
  </si>
  <si>
    <t>王宇哲</t>
  </si>
  <si>
    <t>淮安博德机电设备工程有限公司</t>
  </si>
  <si>
    <t>陈成</t>
  </si>
  <si>
    <t>清江浦区陈成小馆餐饮店</t>
  </si>
  <si>
    <t>钱震</t>
  </si>
  <si>
    <t>清江浦区钱震鞋业经营部</t>
  </si>
  <si>
    <t>向何琦</t>
  </si>
  <si>
    <t>清江浦煦淮广告中心</t>
  </si>
  <si>
    <t>贴息减半</t>
  </si>
  <si>
    <t>仇正月</t>
  </si>
  <si>
    <t>清江浦区正月享瘦减肥美容美体店</t>
  </si>
  <si>
    <t>麻品品</t>
  </si>
  <si>
    <t>清江浦区靖睿美发用品店</t>
  </si>
  <si>
    <t>韩先东</t>
  </si>
  <si>
    <t>淮安经济技术开发区莱福建材经营部</t>
  </si>
  <si>
    <t>曹开杰</t>
  </si>
  <si>
    <t>淮安市子恒餐饮服务有限公司</t>
  </si>
  <si>
    <t>农村自主创业农民</t>
  </si>
  <si>
    <t>吴伟宁</t>
  </si>
  <si>
    <t>淮安经济技术开发区新新潮鞋庄</t>
  </si>
  <si>
    <t>潘文章</t>
  </si>
  <si>
    <t>清江浦区潘文章面馆</t>
  </si>
  <si>
    <t>张云云</t>
  </si>
  <si>
    <t>清江浦区兰芝美容院</t>
  </si>
  <si>
    <t>段倩</t>
  </si>
  <si>
    <t>清江浦区怡然美学皮肤管理中心</t>
  </si>
  <si>
    <t>赵家伟</t>
  </si>
  <si>
    <t>淮安八零四舍空间设计工作室</t>
  </si>
  <si>
    <t>何海东</t>
  </si>
  <si>
    <t>淮安经济技术开发区丁茹手机维修服务经营部</t>
  </si>
  <si>
    <t>周春梅</t>
  </si>
  <si>
    <t>清江浦区那一年园区美容馆</t>
  </si>
  <si>
    <t>杜莉</t>
  </si>
  <si>
    <t>清江浦区炜豪装饰设计工作室</t>
  </si>
  <si>
    <t>农民</t>
  </si>
  <si>
    <t>蒋正</t>
  </si>
  <si>
    <t>江苏邻快修电动汽车技术服务有限公司</t>
  </si>
  <si>
    <t>朱艳</t>
  </si>
  <si>
    <t>淮安绿水环保设备有限公司</t>
  </si>
  <si>
    <t>韦月粉</t>
  </si>
  <si>
    <t>淮安经济技术开发区久诺乳胶漆经营部</t>
  </si>
  <si>
    <t>陈露露</t>
  </si>
  <si>
    <t>淮安嘉品木建材销售有限公司</t>
  </si>
  <si>
    <t>赵井高</t>
  </si>
  <si>
    <t>清江浦区赵辉殡葬礼仪服务经营部</t>
  </si>
  <si>
    <t>倪威</t>
  </si>
  <si>
    <t>清江浦区宠信宠物商贸经营部</t>
  </si>
  <si>
    <t>左金龙</t>
  </si>
  <si>
    <t>清江浦区小左净水设备经营部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</si>
</sst>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%"/>
    <numFmt numFmtId="43" formatCode="_ * #,##0.00_ ;_ * \-#,##0.00_ ;_ * &quot;-&quot;??_ ;_ @_ "/>
    <numFmt numFmtId="7" formatCode="&quot;￥&quot;#,##0.00;&quot;￥&quot;\-#,##0.00"/>
    <numFmt numFmtId="177" formatCode="yyyy/m/d;@"/>
    <numFmt numFmtId="178" formatCode="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454545"/>
      <name val="Andale WT"/>
      <charset val="134"/>
    </font>
    <font>
      <sz val="10"/>
      <color indexed="63"/>
      <name val="Andale WT"/>
      <charset val="134"/>
    </font>
    <font>
      <sz val="10"/>
      <name val="Andale WT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34"/>
    </font>
    <font>
      <sz val="10.5"/>
      <color rgb="FF333333"/>
      <name val="Arial"/>
      <charset val="134"/>
    </font>
    <font>
      <sz val="10.5"/>
      <color rgb="FF128BED"/>
      <name val="Arial"/>
      <charset val="134"/>
    </font>
    <font>
      <sz val="10"/>
      <name val="Arial"/>
      <charset val="0"/>
    </font>
    <font>
      <b/>
      <sz val="2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22"/>
      <name val="Arial"/>
      <charset val="0"/>
    </font>
    <font>
      <b/>
      <sz val="10"/>
      <name val="Arial"/>
      <charset val="0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小标宋_GBK"/>
      <charset val="134"/>
    </font>
    <font>
      <b/>
      <sz val="22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7" fontId="9" fillId="0" borderId="1" xfId="0" applyNumberFormat="1" applyFont="1" applyFill="1" applyBorder="1" applyAlignment="1">
      <alignment horizontal="center" vertical="center" wrapText="1"/>
    </xf>
    <xf numFmtId="7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7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7" fontId="13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7" fontId="5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7" fontId="1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9" fontId="17" fillId="0" borderId="1" xfId="0" applyNumberFormat="1" applyFont="1" applyFill="1" applyBorder="1" applyAlignment="1">
      <alignment horizontal="center" vertical="center" wrapText="1"/>
    </xf>
    <xf numFmtId="7" fontId="17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7" fontId="0" fillId="0" borderId="1" xfId="0" applyNumberFormat="1" applyBorder="1" applyAlignment="1">
      <alignment horizontal="center" vertical="center" wrapText="1"/>
    </xf>
    <xf numFmtId="7" fontId="0" fillId="0" borderId="1" xfId="0" applyNumberFormat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7" fontId="20" fillId="0" borderId="1" xfId="0" applyNumberFormat="1" applyFont="1" applyFill="1" applyBorder="1" applyAlignment="1">
      <alignment horizontal="center" vertical="center" wrapText="1"/>
    </xf>
    <xf numFmtId="7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P12" sqref="P12"/>
    </sheetView>
  </sheetViews>
  <sheetFormatPr defaultColWidth="9" defaultRowHeight="13.5"/>
  <cols>
    <col min="1" max="1" width="6.25" customWidth="1"/>
    <col min="2" max="2" width="14.25" customWidth="1"/>
    <col min="3" max="3" width="11.75" customWidth="1"/>
    <col min="4" max="4" width="11.775"/>
    <col min="5" max="5" width="5.75" customWidth="1"/>
    <col min="7" max="8" width="8.625" customWidth="1"/>
    <col min="9" max="9" width="12" customWidth="1"/>
    <col min="13" max="14" width="7.625" customWidth="1"/>
    <col min="15" max="15" width="7.125" customWidth="1"/>
    <col min="16" max="16" width="12" customWidth="1"/>
    <col min="17" max="17" width="8.375" customWidth="1"/>
    <col min="18" max="18" width="7.125" customWidth="1"/>
    <col min="19" max="19" width="12.5"/>
  </cols>
  <sheetData>
    <row r="1" s="104" customFormat="1" ht="12.75" spans="1:19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="104" customFormat="1" ht="42" customHeight="1" spans="1:19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="92" customFormat="1" ht="47" customHeight="1" spans="1:19">
      <c r="A3" s="96" t="s">
        <v>1</v>
      </c>
      <c r="B3" s="16" t="s">
        <v>2</v>
      </c>
      <c r="C3" s="107" t="s">
        <v>3</v>
      </c>
      <c r="D3" s="107" t="s">
        <v>4</v>
      </c>
      <c r="E3" s="107" t="s">
        <v>5</v>
      </c>
      <c r="F3" s="107" t="s">
        <v>6</v>
      </c>
      <c r="G3" s="107" t="s">
        <v>7</v>
      </c>
      <c r="H3" s="107" t="s">
        <v>8</v>
      </c>
      <c r="I3" s="107" t="s">
        <v>9</v>
      </c>
      <c r="J3" s="107" t="s">
        <v>10</v>
      </c>
      <c r="K3" s="107" t="s">
        <v>11</v>
      </c>
      <c r="L3" s="107" t="s">
        <v>12</v>
      </c>
      <c r="M3" s="107" t="s">
        <v>13</v>
      </c>
      <c r="N3" s="107" t="s">
        <v>14</v>
      </c>
      <c r="O3" s="16" t="s">
        <v>15</v>
      </c>
      <c r="P3" s="16" t="s">
        <v>16</v>
      </c>
      <c r="Q3" s="16" t="s">
        <v>17</v>
      </c>
      <c r="R3" s="16" t="s">
        <v>18</v>
      </c>
      <c r="S3" s="16" t="s">
        <v>19</v>
      </c>
    </row>
    <row r="4" s="92" customFormat="1" ht="47" customHeight="1" spans="1:19">
      <c r="A4" s="95">
        <v>1</v>
      </c>
      <c r="B4" s="96" t="s">
        <v>20</v>
      </c>
      <c r="C4" s="95" t="s">
        <v>21</v>
      </c>
      <c r="D4" s="96" t="s">
        <v>22</v>
      </c>
      <c r="E4" s="96" t="s">
        <v>23</v>
      </c>
      <c r="F4" s="96" t="s">
        <v>24</v>
      </c>
      <c r="G4" s="95" t="s">
        <v>25</v>
      </c>
      <c r="H4" s="95" t="s">
        <v>25</v>
      </c>
      <c r="I4" s="96" t="s">
        <v>26</v>
      </c>
      <c r="J4" s="96" t="s">
        <v>27</v>
      </c>
      <c r="K4" s="95" t="s">
        <v>28</v>
      </c>
      <c r="L4" s="96" t="s">
        <v>27</v>
      </c>
      <c r="M4" s="95" t="s">
        <v>29</v>
      </c>
      <c r="N4" s="95" t="s">
        <v>30</v>
      </c>
      <c r="O4" s="95">
        <v>0.15</v>
      </c>
      <c r="P4" s="109" t="s">
        <v>31</v>
      </c>
      <c r="Q4" s="95">
        <v>6083.36</v>
      </c>
      <c r="R4" s="96" t="s">
        <v>31</v>
      </c>
      <c r="S4" s="99">
        <v>6083</v>
      </c>
    </row>
    <row r="5" s="105" customFormat="1" ht="63" customHeight="1" spans="1:19">
      <c r="A5" s="95">
        <v>2</v>
      </c>
      <c r="B5" s="96" t="s">
        <v>20</v>
      </c>
      <c r="C5" s="108" t="s">
        <v>32</v>
      </c>
      <c r="D5" s="108" t="s">
        <v>33</v>
      </c>
      <c r="E5" s="109" t="s">
        <v>23</v>
      </c>
      <c r="F5" s="96" t="s">
        <v>34</v>
      </c>
      <c r="G5" s="109">
        <v>30</v>
      </c>
      <c r="H5" s="109">
        <v>30</v>
      </c>
      <c r="I5" s="108" t="s">
        <v>35</v>
      </c>
      <c r="J5" s="110" t="s">
        <v>27</v>
      </c>
      <c r="K5" s="109">
        <v>4</v>
      </c>
      <c r="L5" s="109" t="s">
        <v>36</v>
      </c>
      <c r="M5" s="108">
        <v>4.74</v>
      </c>
      <c r="N5" s="108" t="s">
        <v>37</v>
      </c>
      <c r="O5" s="109">
        <v>0.69</v>
      </c>
      <c r="P5" s="109" t="s">
        <v>38</v>
      </c>
      <c r="Q5" s="109">
        <v>14417.5</v>
      </c>
      <c r="R5" s="109" t="s">
        <v>39</v>
      </c>
      <c r="S5" s="111">
        <v>12150</v>
      </c>
    </row>
    <row r="6" s="105" customFormat="1" ht="57" customHeight="1" spans="1:19">
      <c r="A6" s="95">
        <v>3</v>
      </c>
      <c r="B6" s="109" t="s">
        <v>40</v>
      </c>
      <c r="C6" s="109" t="s">
        <v>41</v>
      </c>
      <c r="D6" s="109" t="s">
        <v>42</v>
      </c>
      <c r="E6" s="109" t="s">
        <v>43</v>
      </c>
      <c r="F6" s="109" t="s">
        <v>24</v>
      </c>
      <c r="G6" s="109">
        <v>30</v>
      </c>
      <c r="H6" s="109">
        <v>30</v>
      </c>
      <c r="I6" s="109" t="s">
        <v>44</v>
      </c>
      <c r="J6" s="109" t="s">
        <v>45</v>
      </c>
      <c r="K6" s="109">
        <v>2</v>
      </c>
      <c r="L6" s="109" t="s">
        <v>46</v>
      </c>
      <c r="M6" s="109">
        <v>4.75</v>
      </c>
      <c r="N6" s="109">
        <v>4.75</v>
      </c>
      <c r="O6" s="109">
        <v>0</v>
      </c>
      <c r="P6" s="109" t="s">
        <v>47</v>
      </c>
      <c r="Q6" s="109">
        <v>22803.48</v>
      </c>
      <c r="R6" s="109" t="s">
        <v>39</v>
      </c>
      <c r="S6" s="111">
        <v>22803.48</v>
      </c>
    </row>
    <row r="7" s="105" customFormat="1" ht="50" customHeight="1" spans="1:19">
      <c r="A7" s="95">
        <v>4</v>
      </c>
      <c r="B7" s="109" t="s">
        <v>20</v>
      </c>
      <c r="C7" s="109" t="s">
        <v>48</v>
      </c>
      <c r="D7" s="109" t="s">
        <v>49</v>
      </c>
      <c r="E7" s="109" t="s">
        <v>23</v>
      </c>
      <c r="F7" s="109" t="s">
        <v>50</v>
      </c>
      <c r="G7" s="109">
        <v>15</v>
      </c>
      <c r="H7" s="109">
        <v>15</v>
      </c>
      <c r="I7" s="109" t="s">
        <v>51</v>
      </c>
      <c r="J7" s="109" t="s">
        <v>52</v>
      </c>
      <c r="K7" s="109">
        <v>2</v>
      </c>
      <c r="L7" s="109" t="s">
        <v>52</v>
      </c>
      <c r="M7" s="109">
        <v>4.45</v>
      </c>
      <c r="N7" s="109">
        <v>3.85</v>
      </c>
      <c r="O7" s="109">
        <v>0.15</v>
      </c>
      <c r="P7" s="109" t="s">
        <v>53</v>
      </c>
      <c r="Q7" s="109">
        <v>6767.71</v>
      </c>
      <c r="R7" s="109" t="s">
        <v>53</v>
      </c>
      <c r="S7" s="111">
        <v>3383</v>
      </c>
    </row>
    <row r="8" s="105" customFormat="1" ht="37" customHeight="1" spans="1:19">
      <c r="A8" s="95">
        <v>5</v>
      </c>
      <c r="B8" s="109" t="s">
        <v>54</v>
      </c>
      <c r="C8" s="109" t="s">
        <v>55</v>
      </c>
      <c r="D8" s="109" t="s">
        <v>56</v>
      </c>
      <c r="E8" s="109" t="s">
        <v>23</v>
      </c>
      <c r="F8" s="109" t="s">
        <v>57</v>
      </c>
      <c r="G8" s="109">
        <v>15</v>
      </c>
      <c r="H8" s="109">
        <v>15</v>
      </c>
      <c r="I8" s="109" t="s">
        <v>58</v>
      </c>
      <c r="J8" s="109" t="s">
        <v>59</v>
      </c>
      <c r="K8" s="109">
        <v>2</v>
      </c>
      <c r="L8" s="109" t="s">
        <v>59</v>
      </c>
      <c r="M8" s="109">
        <v>4</v>
      </c>
      <c r="N8" s="109">
        <v>3.85</v>
      </c>
      <c r="O8" s="109">
        <v>0.15</v>
      </c>
      <c r="P8" s="109" t="s">
        <v>31</v>
      </c>
      <c r="Q8" s="109">
        <v>6000</v>
      </c>
      <c r="R8" s="96" t="s">
        <v>31</v>
      </c>
      <c r="S8" s="111">
        <v>6000</v>
      </c>
    </row>
    <row r="9" s="92" customFormat="1" ht="40" customHeight="1" spans="1:19">
      <c r="A9" s="95">
        <v>6</v>
      </c>
      <c r="B9" s="96" t="s">
        <v>60</v>
      </c>
      <c r="C9" s="95" t="s">
        <v>61</v>
      </c>
      <c r="D9" s="96" t="s">
        <v>62</v>
      </c>
      <c r="E9" s="96" t="s">
        <v>43</v>
      </c>
      <c r="F9" s="96" t="s">
        <v>24</v>
      </c>
      <c r="G9" s="95" t="s">
        <v>25</v>
      </c>
      <c r="H9" s="95" t="s">
        <v>25</v>
      </c>
      <c r="I9" s="96" t="s">
        <v>63</v>
      </c>
      <c r="J9" s="96" t="s">
        <v>64</v>
      </c>
      <c r="K9" s="95" t="s">
        <v>65</v>
      </c>
      <c r="L9" s="96" t="s">
        <v>59</v>
      </c>
      <c r="M9" s="95">
        <v>4</v>
      </c>
      <c r="N9" s="95">
        <v>3.85</v>
      </c>
      <c r="O9" s="95">
        <f>M9-N9</f>
        <v>0.15</v>
      </c>
      <c r="P9" s="96" t="s">
        <v>31</v>
      </c>
      <c r="Q9" s="95">
        <v>6000</v>
      </c>
      <c r="R9" s="96" t="s">
        <v>31</v>
      </c>
      <c r="S9" s="99">
        <v>6000</v>
      </c>
    </row>
    <row r="10" ht="26" customHeight="1" spans="1:19">
      <c r="A10" s="83" t="s">
        <v>66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90"/>
      <c r="S10" s="102">
        <f>SUM(S4:S9)</f>
        <v>56419.48</v>
      </c>
    </row>
    <row r="11" spans="19:19">
      <c r="S11" s="112"/>
    </row>
    <row r="12" spans="19:19">
      <c r="S12" s="112"/>
    </row>
  </sheetData>
  <mergeCells count="2">
    <mergeCell ref="A10:R10"/>
    <mergeCell ref="A1:S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D14" sqref="D14"/>
    </sheetView>
  </sheetViews>
  <sheetFormatPr defaultColWidth="9" defaultRowHeight="13.5" outlineLevelRow="4"/>
  <cols>
    <col min="1" max="1" width="4.75" customWidth="1"/>
    <col min="2" max="2" width="15.3833333333333" customWidth="1"/>
    <col min="3" max="3" width="14.25" customWidth="1"/>
    <col min="4" max="4" width="7.375" customWidth="1"/>
    <col min="5" max="5" width="5.88333333333333" customWidth="1"/>
    <col min="6" max="6" width="6" customWidth="1"/>
    <col min="7" max="7" width="6.5" customWidth="1"/>
    <col min="8" max="8" width="8.63333333333333" customWidth="1"/>
    <col min="9" max="9" width="9.38333333333333" customWidth="1"/>
    <col min="10" max="10" width="9.66666666666667"/>
    <col min="11" max="11" width="6.5" customWidth="1"/>
    <col min="12" max="12" width="5.5" customWidth="1"/>
    <col min="17" max="17" width="10.6666666666667"/>
    <col min="18" max="18" width="8.125" customWidth="1"/>
    <col min="19" max="19" width="11.5" customWidth="1"/>
    <col min="20" max="20" width="12.5"/>
  </cols>
  <sheetData>
    <row r="1" ht="56" customHeight="1" spans="1:20">
      <c r="A1" s="93" t="s">
        <v>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="6" customFormat="1" ht="49" customHeight="1" spans="1:20">
      <c r="A2" s="94" t="s">
        <v>1</v>
      </c>
      <c r="B2" s="94" t="s">
        <v>2</v>
      </c>
      <c r="C2" s="94" t="s">
        <v>68</v>
      </c>
      <c r="D2" s="94" t="s">
        <v>69</v>
      </c>
      <c r="E2" s="94" t="s">
        <v>70</v>
      </c>
      <c r="F2" s="94" t="s">
        <v>71</v>
      </c>
      <c r="G2" s="94" t="s">
        <v>72</v>
      </c>
      <c r="H2" s="94" t="s">
        <v>73</v>
      </c>
      <c r="I2" s="94" t="s">
        <v>74</v>
      </c>
      <c r="J2" s="94" t="s">
        <v>75</v>
      </c>
      <c r="K2" s="94" t="s">
        <v>76</v>
      </c>
      <c r="L2" s="94" t="s">
        <v>77</v>
      </c>
      <c r="M2" s="94" t="s">
        <v>78</v>
      </c>
      <c r="N2" s="94" t="s">
        <v>79</v>
      </c>
      <c r="O2" s="94" t="s">
        <v>80</v>
      </c>
      <c r="P2" s="94" t="s">
        <v>81</v>
      </c>
      <c r="Q2" s="94" t="s">
        <v>82</v>
      </c>
      <c r="R2" s="94" t="s">
        <v>83</v>
      </c>
      <c r="S2" s="94" t="s">
        <v>84</v>
      </c>
      <c r="T2" s="94" t="s">
        <v>19</v>
      </c>
    </row>
    <row r="3" s="92" customFormat="1" ht="61" customHeight="1" spans="1:20">
      <c r="A3" s="95">
        <v>1</v>
      </c>
      <c r="B3" s="96" t="s">
        <v>85</v>
      </c>
      <c r="C3" s="95" t="s">
        <v>86</v>
      </c>
      <c r="D3" s="95" t="s">
        <v>87</v>
      </c>
      <c r="E3" s="95" t="s">
        <v>88</v>
      </c>
      <c r="F3" s="95" t="s">
        <v>88</v>
      </c>
      <c r="G3" s="96" t="s">
        <v>89</v>
      </c>
      <c r="H3" s="95">
        <v>20210625</v>
      </c>
      <c r="I3" s="95">
        <v>20210625</v>
      </c>
      <c r="J3" s="95">
        <v>20220622</v>
      </c>
      <c r="K3" s="95">
        <v>24</v>
      </c>
      <c r="L3" s="95">
        <v>22</v>
      </c>
      <c r="M3" s="96" t="s">
        <v>45</v>
      </c>
      <c r="N3" s="95">
        <v>4.36</v>
      </c>
      <c r="O3" s="95">
        <v>3.85</v>
      </c>
      <c r="P3" s="95">
        <v>0.51</v>
      </c>
      <c r="Q3" s="95">
        <v>131526.64</v>
      </c>
      <c r="R3" s="98">
        <v>0.02</v>
      </c>
      <c r="S3" s="95" t="s">
        <v>90</v>
      </c>
      <c r="T3" s="99">
        <v>60000</v>
      </c>
    </row>
    <row r="4" s="6" customFormat="1" ht="82" customHeight="1" spans="1:20">
      <c r="A4" s="94">
        <v>2</v>
      </c>
      <c r="B4" s="94" t="s">
        <v>91</v>
      </c>
      <c r="C4" s="94" t="s">
        <v>92</v>
      </c>
      <c r="D4" s="94" t="s">
        <v>93</v>
      </c>
      <c r="E4" s="94">
        <v>40</v>
      </c>
      <c r="F4" s="94">
        <v>40</v>
      </c>
      <c r="G4" s="94" t="s">
        <v>89</v>
      </c>
      <c r="H4" s="94">
        <v>20210122</v>
      </c>
      <c r="I4" s="94">
        <v>20210712</v>
      </c>
      <c r="J4" s="94">
        <v>20220629</v>
      </c>
      <c r="K4" s="94">
        <v>6</v>
      </c>
      <c r="L4" s="94">
        <v>4</v>
      </c>
      <c r="M4" s="94" t="s">
        <v>59</v>
      </c>
      <c r="N4" s="94">
        <v>4</v>
      </c>
      <c r="O4" s="94">
        <v>3.85</v>
      </c>
      <c r="P4" s="94">
        <v>0.15</v>
      </c>
      <c r="Q4" s="94">
        <v>15644.45</v>
      </c>
      <c r="R4" s="100">
        <v>0.0165</v>
      </c>
      <c r="S4" s="101" t="s">
        <v>94</v>
      </c>
      <c r="T4" s="102">
        <v>6453.33</v>
      </c>
    </row>
    <row r="5" ht="27" customHeight="1" spans="1:20">
      <c r="A5" s="97"/>
      <c r="B5" s="83" t="s">
        <v>66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90"/>
      <c r="T5" s="103">
        <f>SUM(T3:T4)</f>
        <v>66453.33</v>
      </c>
    </row>
  </sheetData>
  <mergeCells count="2">
    <mergeCell ref="A1:T1"/>
    <mergeCell ref="B5:S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L14" sqref="L14"/>
    </sheetView>
  </sheetViews>
  <sheetFormatPr defaultColWidth="9" defaultRowHeight="13.5" outlineLevelRow="7"/>
  <cols>
    <col min="1" max="1" width="5.375" customWidth="1"/>
    <col min="2" max="2" width="14.75" customWidth="1"/>
    <col min="3" max="3" width="9.25" customWidth="1"/>
    <col min="6" max="6" width="16.125" customWidth="1"/>
    <col min="7" max="7" width="9.75" style="80" customWidth="1"/>
    <col min="8" max="8" width="9.375" customWidth="1"/>
    <col min="10" max="11" width="9.375" customWidth="1"/>
    <col min="18" max="18" width="13.75" customWidth="1"/>
  </cols>
  <sheetData>
    <row r="1" customFormat="1" ht="55" customHeight="1" spans="1:18">
      <c r="A1" s="9" t="s">
        <v>95</v>
      </c>
      <c r="B1" s="9"/>
      <c r="C1" s="9"/>
      <c r="D1" s="10"/>
      <c r="E1" s="9"/>
      <c r="F1" s="10"/>
      <c r="G1" s="9"/>
      <c r="H1" s="10"/>
      <c r="I1" s="9"/>
      <c r="J1" s="9"/>
      <c r="K1" s="9"/>
      <c r="L1" s="9"/>
      <c r="M1" s="9"/>
      <c r="N1" s="9"/>
      <c r="O1" s="9"/>
      <c r="P1" s="9"/>
      <c r="Q1" s="9"/>
      <c r="R1" s="9"/>
    </row>
    <row r="2" customFormat="1" ht="61" customHeight="1" spans="1:18">
      <c r="A2" s="11" t="s">
        <v>1</v>
      </c>
      <c r="B2" s="11" t="s">
        <v>2</v>
      </c>
      <c r="C2" s="12" t="s">
        <v>96</v>
      </c>
      <c r="D2" s="12" t="s">
        <v>6</v>
      </c>
      <c r="E2" s="11" t="s">
        <v>97</v>
      </c>
      <c r="F2" s="12" t="s">
        <v>98</v>
      </c>
      <c r="G2" s="11" t="s">
        <v>99</v>
      </c>
      <c r="H2" s="12" t="s">
        <v>100</v>
      </c>
      <c r="I2" s="11" t="s">
        <v>101</v>
      </c>
      <c r="J2" s="11" t="s">
        <v>102</v>
      </c>
      <c r="K2" s="11" t="s">
        <v>74</v>
      </c>
      <c r="L2" s="11" t="s">
        <v>75</v>
      </c>
      <c r="M2" s="11" t="s">
        <v>79</v>
      </c>
      <c r="N2" s="11" t="s">
        <v>80</v>
      </c>
      <c r="O2" s="11" t="s">
        <v>103</v>
      </c>
      <c r="P2" s="11" t="s">
        <v>82</v>
      </c>
      <c r="Q2" s="11" t="s">
        <v>18</v>
      </c>
      <c r="R2" s="11" t="s">
        <v>104</v>
      </c>
    </row>
    <row r="3" s="1" customFormat="1" ht="77" customHeight="1" spans="1:18">
      <c r="A3" s="13">
        <v>1</v>
      </c>
      <c r="B3" s="13" t="s">
        <v>105</v>
      </c>
      <c r="C3" s="14" t="s">
        <v>106</v>
      </c>
      <c r="D3" s="21" t="s">
        <v>24</v>
      </c>
      <c r="E3" s="81" t="s">
        <v>107</v>
      </c>
      <c r="F3" s="15" t="s">
        <v>108</v>
      </c>
      <c r="G3" s="82" t="s">
        <v>109</v>
      </c>
      <c r="H3" s="15">
        <v>20160715</v>
      </c>
      <c r="I3" s="87">
        <v>150000</v>
      </c>
      <c r="J3" s="88">
        <v>100000</v>
      </c>
      <c r="K3" s="33" t="s">
        <v>110</v>
      </c>
      <c r="L3" s="33" t="s">
        <v>111</v>
      </c>
      <c r="M3" s="52">
        <v>0.04</v>
      </c>
      <c r="N3" s="52">
        <v>0.0385</v>
      </c>
      <c r="O3" s="53">
        <v>0.0015</v>
      </c>
      <c r="P3" s="81">
        <v>3999.96</v>
      </c>
      <c r="Q3" s="14" t="s">
        <v>31</v>
      </c>
      <c r="R3" s="89">
        <v>3999.96</v>
      </c>
    </row>
    <row r="4" customFormat="1" ht="74" customHeight="1" spans="1:18">
      <c r="A4" s="13">
        <v>2</v>
      </c>
      <c r="B4" s="13" t="s">
        <v>112</v>
      </c>
      <c r="C4" s="14" t="s">
        <v>106</v>
      </c>
      <c r="D4" s="15" t="s">
        <v>113</v>
      </c>
      <c r="E4" s="81" t="s">
        <v>114</v>
      </c>
      <c r="F4" s="15" t="s">
        <v>115</v>
      </c>
      <c r="G4" s="15" t="s">
        <v>116</v>
      </c>
      <c r="H4" s="21">
        <v>20161226</v>
      </c>
      <c r="I4" s="33">
        <v>150000</v>
      </c>
      <c r="J4" s="33">
        <v>100000</v>
      </c>
      <c r="K4" s="33" t="s">
        <v>117</v>
      </c>
      <c r="L4" s="33" t="s">
        <v>118</v>
      </c>
      <c r="M4" s="52">
        <v>0.04</v>
      </c>
      <c r="N4" s="52">
        <v>0.0385</v>
      </c>
      <c r="O4" s="53">
        <v>0.0015</v>
      </c>
      <c r="P4" s="81">
        <v>3999.97</v>
      </c>
      <c r="Q4" s="14" t="s">
        <v>31</v>
      </c>
      <c r="R4" s="89">
        <v>3999.97</v>
      </c>
    </row>
    <row r="5" customFormat="1" ht="27" customHeight="1" spans="1:18">
      <c r="A5" s="83" t="s">
        <v>66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90"/>
      <c r="R5" s="91">
        <f>SUM(R3:R4)</f>
        <v>7999.93</v>
      </c>
    </row>
    <row r="7" customFormat="1" spans="7:8">
      <c r="G7" s="80"/>
      <c r="H7" s="85"/>
    </row>
    <row r="8" customFormat="1" spans="7:8">
      <c r="G8" s="80"/>
      <c r="H8" s="86"/>
    </row>
  </sheetData>
  <mergeCells count="2">
    <mergeCell ref="A1:R1"/>
    <mergeCell ref="A5:Q5"/>
  </mergeCells>
  <dataValidations count="2">
    <dataValidation type="list" allowBlank="1" showInputMessage="1" showErrorMessage="1" sqref="C3 C4">
      <formula1>"市本级,开发区,清浦区"</formula1>
    </dataValidation>
    <dataValidation type="list" allowBlank="1" showInputMessage="1" showErrorMessage="1" sqref="Q3 Q4">
      <formula1>"全额贴息,LPR贴息,LPR/2,减半贴息"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2"/>
  <sheetViews>
    <sheetView workbookViewId="0">
      <selection activeCell="M4" sqref="M4"/>
    </sheetView>
  </sheetViews>
  <sheetFormatPr defaultColWidth="9" defaultRowHeight="13.5"/>
  <cols>
    <col min="1" max="1" width="5.75" customWidth="1"/>
    <col min="2" max="2" width="13.875" style="5" customWidth="1"/>
    <col min="3" max="3" width="12.625" style="6" customWidth="1"/>
    <col min="4" max="4" width="12" style="7" customWidth="1"/>
    <col min="5" max="5" width="15.75" style="6" customWidth="1"/>
    <col min="6" max="7" width="15.875" style="5" customWidth="1"/>
    <col min="8" max="8" width="11.5" style="8" customWidth="1"/>
    <col min="9" max="9" width="12.5" style="8" customWidth="1"/>
    <col min="10" max="12" width="9" style="8" customWidth="1"/>
    <col min="13" max="13" width="10.375" style="8" customWidth="1"/>
    <col min="14" max="14" width="11.125" style="8" customWidth="1"/>
    <col min="15" max="15" width="15" style="5" customWidth="1"/>
    <col min="16" max="16" width="20.875" customWidth="1"/>
  </cols>
  <sheetData>
    <row r="1" customFormat="1" ht="31.5" spans="1:15">
      <c r="A1" s="9" t="s">
        <v>119</v>
      </c>
      <c r="B1" s="9"/>
      <c r="C1" s="10"/>
      <c r="D1" s="9"/>
      <c r="E1" s="10"/>
      <c r="F1" s="9"/>
      <c r="G1" s="9"/>
      <c r="H1" s="9"/>
      <c r="I1" s="9"/>
      <c r="J1" s="9"/>
      <c r="K1" s="9"/>
      <c r="L1" s="9"/>
      <c r="M1" s="9"/>
      <c r="N1" s="9"/>
      <c r="O1" s="9"/>
    </row>
    <row r="2" customFormat="1" ht="25" customHeight="1" spans="1:15">
      <c r="A2" s="11" t="s">
        <v>1</v>
      </c>
      <c r="B2" s="11" t="s">
        <v>96</v>
      </c>
      <c r="C2" s="12" t="s">
        <v>6</v>
      </c>
      <c r="D2" s="11" t="s">
        <v>97</v>
      </c>
      <c r="E2" s="12" t="s">
        <v>98</v>
      </c>
      <c r="F2" s="11" t="s">
        <v>101</v>
      </c>
      <c r="G2" s="11" t="s">
        <v>102</v>
      </c>
      <c r="H2" s="11" t="s">
        <v>74</v>
      </c>
      <c r="I2" s="11" t="s">
        <v>75</v>
      </c>
      <c r="J2" s="11" t="s">
        <v>79</v>
      </c>
      <c r="K2" s="11" t="s">
        <v>80</v>
      </c>
      <c r="L2" s="11" t="s">
        <v>103</v>
      </c>
      <c r="M2" s="11" t="s">
        <v>82</v>
      </c>
      <c r="N2" s="11" t="s">
        <v>18</v>
      </c>
      <c r="O2" s="11" t="s">
        <v>104</v>
      </c>
    </row>
    <row r="3" s="1" customFormat="1" ht="42" customHeight="1" spans="1:15">
      <c r="A3" s="13">
        <v>1</v>
      </c>
      <c r="B3" s="14" t="s">
        <v>120</v>
      </c>
      <c r="C3" s="15" t="s">
        <v>24</v>
      </c>
      <c r="D3" s="16" t="s">
        <v>121</v>
      </c>
      <c r="E3" s="15" t="s">
        <v>122</v>
      </c>
      <c r="F3" s="17">
        <v>150000</v>
      </c>
      <c r="G3" s="18">
        <v>150000</v>
      </c>
      <c r="H3" s="19">
        <v>44348</v>
      </c>
      <c r="I3" s="19">
        <v>44713</v>
      </c>
      <c r="J3" s="51">
        <v>0.0585</v>
      </c>
      <c r="K3" s="52">
        <v>0.0385</v>
      </c>
      <c r="L3" s="53">
        <v>0.02</v>
      </c>
      <c r="M3" s="14">
        <v>8774.96</v>
      </c>
      <c r="N3" s="14" t="s">
        <v>31</v>
      </c>
      <c r="O3" s="41">
        <v>8774.96</v>
      </c>
    </row>
    <row r="4" s="1" customFormat="1" ht="36" customHeight="1" spans="1:15">
      <c r="A4" s="13">
        <v>2</v>
      </c>
      <c r="B4" s="14" t="s">
        <v>120</v>
      </c>
      <c r="C4" s="15" t="s">
        <v>24</v>
      </c>
      <c r="D4" s="16" t="s">
        <v>123</v>
      </c>
      <c r="E4" s="15" t="s">
        <v>124</v>
      </c>
      <c r="F4" s="17">
        <v>150000</v>
      </c>
      <c r="G4" s="18">
        <v>150000</v>
      </c>
      <c r="H4" s="19">
        <v>44364</v>
      </c>
      <c r="I4" s="19">
        <v>44729</v>
      </c>
      <c r="J4" s="51">
        <v>0.0585</v>
      </c>
      <c r="K4" s="52">
        <v>0.0385</v>
      </c>
      <c r="L4" s="53">
        <v>0.02</v>
      </c>
      <c r="M4" s="14">
        <v>8774.96</v>
      </c>
      <c r="N4" s="14" t="s">
        <v>31</v>
      </c>
      <c r="O4" s="41">
        <v>8774.96</v>
      </c>
    </row>
    <row r="5" s="1" customFormat="1" ht="37" customHeight="1" spans="1:15">
      <c r="A5" s="13">
        <v>3</v>
      </c>
      <c r="B5" s="15" t="s">
        <v>125</v>
      </c>
      <c r="C5" s="15" t="s">
        <v>24</v>
      </c>
      <c r="D5" s="16" t="s">
        <v>126</v>
      </c>
      <c r="E5" s="15" t="s">
        <v>127</v>
      </c>
      <c r="F5" s="17">
        <v>100000</v>
      </c>
      <c r="G5" s="18">
        <v>100000</v>
      </c>
      <c r="H5" s="19">
        <v>44369</v>
      </c>
      <c r="I5" s="19">
        <v>44734</v>
      </c>
      <c r="J5" s="51">
        <v>0.0585</v>
      </c>
      <c r="K5" s="52">
        <v>0.0385</v>
      </c>
      <c r="L5" s="53">
        <v>0.02</v>
      </c>
      <c r="M5" s="14">
        <v>5850</v>
      </c>
      <c r="N5" s="14" t="s">
        <v>31</v>
      </c>
      <c r="O5" s="41">
        <v>5850</v>
      </c>
    </row>
    <row r="6" s="2" customFormat="1" ht="27" customHeight="1" spans="1:15">
      <c r="A6" s="13">
        <v>4</v>
      </c>
      <c r="B6" s="15" t="s">
        <v>125</v>
      </c>
      <c r="C6" s="15" t="s">
        <v>24</v>
      </c>
      <c r="D6" s="16" t="s">
        <v>128</v>
      </c>
      <c r="E6" s="15" t="s">
        <v>129</v>
      </c>
      <c r="F6" s="17">
        <v>150000</v>
      </c>
      <c r="G6" s="18">
        <v>150000</v>
      </c>
      <c r="H6" s="19">
        <v>44357</v>
      </c>
      <c r="I6" s="19">
        <v>44722</v>
      </c>
      <c r="J6" s="51">
        <v>0.0585</v>
      </c>
      <c r="K6" s="52">
        <v>0.0385</v>
      </c>
      <c r="L6" s="53">
        <v>0.02</v>
      </c>
      <c r="M6" s="54" t="s">
        <v>130</v>
      </c>
      <c r="N6" s="14" t="s">
        <v>31</v>
      </c>
      <c r="O6" s="41">
        <v>8029.69</v>
      </c>
    </row>
    <row r="7" s="1" customFormat="1" ht="27" spans="1:15">
      <c r="A7" s="13">
        <v>5</v>
      </c>
      <c r="B7" s="14" t="s">
        <v>120</v>
      </c>
      <c r="C7" s="15" t="s">
        <v>24</v>
      </c>
      <c r="D7" s="16" t="s">
        <v>131</v>
      </c>
      <c r="E7" s="15" t="s">
        <v>132</v>
      </c>
      <c r="F7" s="17">
        <v>150000</v>
      </c>
      <c r="G7" s="18">
        <v>150000</v>
      </c>
      <c r="H7" s="19">
        <v>44369</v>
      </c>
      <c r="I7" s="19">
        <v>44734</v>
      </c>
      <c r="J7" s="51">
        <v>0.0585</v>
      </c>
      <c r="K7" s="52">
        <v>0.0385</v>
      </c>
      <c r="L7" s="53">
        <v>0.02</v>
      </c>
      <c r="M7" s="54" t="s">
        <v>130</v>
      </c>
      <c r="N7" s="14" t="s">
        <v>31</v>
      </c>
      <c r="O7" s="41">
        <v>8053.73</v>
      </c>
    </row>
    <row r="8" s="2" customFormat="1" ht="27" spans="1:15">
      <c r="A8" s="13">
        <v>6</v>
      </c>
      <c r="B8" s="15" t="s">
        <v>125</v>
      </c>
      <c r="C8" s="20" t="s">
        <v>24</v>
      </c>
      <c r="D8" s="16" t="s">
        <v>133</v>
      </c>
      <c r="E8" s="15" t="s">
        <v>134</v>
      </c>
      <c r="F8" s="17">
        <v>150000</v>
      </c>
      <c r="G8" s="18">
        <v>100000</v>
      </c>
      <c r="H8" s="19">
        <v>44372</v>
      </c>
      <c r="I8" s="19">
        <v>44737</v>
      </c>
      <c r="J8" s="51">
        <v>0.0585</v>
      </c>
      <c r="K8" s="52">
        <v>0.0385</v>
      </c>
      <c r="L8" s="53">
        <v>0.02</v>
      </c>
      <c r="M8" s="14">
        <v>5850</v>
      </c>
      <c r="N8" s="14" t="s">
        <v>31</v>
      </c>
      <c r="O8" s="41">
        <v>5850</v>
      </c>
    </row>
    <row r="9" s="2" customFormat="1" ht="27" spans="1:15">
      <c r="A9" s="13">
        <v>7</v>
      </c>
      <c r="B9" s="21" t="s">
        <v>125</v>
      </c>
      <c r="C9" s="13" t="s">
        <v>24</v>
      </c>
      <c r="D9" s="16" t="s">
        <v>135</v>
      </c>
      <c r="E9" s="21" t="s">
        <v>136</v>
      </c>
      <c r="F9" s="22">
        <v>300000</v>
      </c>
      <c r="G9" s="22">
        <v>300000</v>
      </c>
      <c r="H9" s="23">
        <v>44358</v>
      </c>
      <c r="I9" s="23">
        <v>44716</v>
      </c>
      <c r="J9" s="55">
        <v>0.0435</v>
      </c>
      <c r="K9" s="56">
        <v>0.0385</v>
      </c>
      <c r="L9" s="56">
        <v>0.005</v>
      </c>
      <c r="M9" s="57">
        <v>12977.5</v>
      </c>
      <c r="N9" s="33" t="s">
        <v>137</v>
      </c>
      <c r="O9" s="58">
        <v>5883.33</v>
      </c>
    </row>
    <row r="10" s="1" customFormat="1" ht="27" spans="1:15">
      <c r="A10" s="13">
        <v>8</v>
      </c>
      <c r="B10" s="14" t="s">
        <v>120</v>
      </c>
      <c r="C10" s="20" t="s">
        <v>24</v>
      </c>
      <c r="D10" s="16" t="s">
        <v>138</v>
      </c>
      <c r="E10" s="15" t="s">
        <v>139</v>
      </c>
      <c r="F10" s="17">
        <v>150000</v>
      </c>
      <c r="G10" s="18">
        <v>150000</v>
      </c>
      <c r="H10" s="19">
        <v>44330</v>
      </c>
      <c r="I10" s="19">
        <v>44695</v>
      </c>
      <c r="J10" s="51">
        <v>0.0585</v>
      </c>
      <c r="K10" s="52">
        <v>0.0385</v>
      </c>
      <c r="L10" s="53">
        <v>0.02</v>
      </c>
      <c r="M10" s="54">
        <v>8774.96</v>
      </c>
      <c r="N10" s="15" t="s">
        <v>31</v>
      </c>
      <c r="O10" s="41">
        <v>8774.96</v>
      </c>
    </row>
    <row r="11" s="1" customFormat="1" ht="44" customHeight="1" spans="1:15">
      <c r="A11" s="13">
        <v>9</v>
      </c>
      <c r="B11" s="14" t="s">
        <v>120</v>
      </c>
      <c r="C11" s="20" t="s">
        <v>24</v>
      </c>
      <c r="D11" s="16" t="s">
        <v>140</v>
      </c>
      <c r="E11" s="15" t="s">
        <v>141</v>
      </c>
      <c r="F11" s="17">
        <v>300000</v>
      </c>
      <c r="G11" s="18">
        <v>300000</v>
      </c>
      <c r="H11" s="19">
        <v>44330</v>
      </c>
      <c r="I11" s="19">
        <v>44695</v>
      </c>
      <c r="J11" s="51">
        <v>0.0585</v>
      </c>
      <c r="K11" s="52">
        <v>0.0385</v>
      </c>
      <c r="L11" s="53">
        <v>0.02</v>
      </c>
      <c r="M11" s="54" t="s">
        <v>142</v>
      </c>
      <c r="N11" s="33" t="s">
        <v>137</v>
      </c>
      <c r="O11" s="41">
        <v>10500</v>
      </c>
    </row>
    <row r="12" s="1" customFormat="1" ht="55" customHeight="1" spans="1:15">
      <c r="A12" s="13">
        <v>10</v>
      </c>
      <c r="B12" s="15" t="s">
        <v>125</v>
      </c>
      <c r="C12" s="20" t="s">
        <v>24</v>
      </c>
      <c r="D12" s="16" t="s">
        <v>143</v>
      </c>
      <c r="E12" s="15" t="s">
        <v>144</v>
      </c>
      <c r="F12" s="17">
        <v>300000</v>
      </c>
      <c r="G12" s="18">
        <v>300000</v>
      </c>
      <c r="H12" s="19">
        <v>44377</v>
      </c>
      <c r="I12" s="19">
        <v>44742</v>
      </c>
      <c r="J12" s="51">
        <v>0.0585</v>
      </c>
      <c r="K12" s="52">
        <v>0.0385</v>
      </c>
      <c r="L12" s="53">
        <v>0.02</v>
      </c>
      <c r="M12" s="54">
        <v>17550.03</v>
      </c>
      <c r="N12" s="33" t="s">
        <v>137</v>
      </c>
      <c r="O12" s="41">
        <v>10500</v>
      </c>
    </row>
    <row r="13" s="2" customFormat="1" ht="49" customHeight="1" spans="1:17">
      <c r="A13" s="13">
        <v>11</v>
      </c>
      <c r="B13" s="21" t="s">
        <v>120</v>
      </c>
      <c r="C13" s="13" t="s">
        <v>145</v>
      </c>
      <c r="D13" s="16" t="s">
        <v>146</v>
      </c>
      <c r="E13" s="21" t="s">
        <v>147</v>
      </c>
      <c r="F13" s="22">
        <v>500000</v>
      </c>
      <c r="G13" s="22">
        <v>300000</v>
      </c>
      <c r="H13" s="23">
        <v>44341</v>
      </c>
      <c r="I13" s="23">
        <v>44706</v>
      </c>
      <c r="J13" s="55">
        <v>0.058</v>
      </c>
      <c r="K13" s="56">
        <v>0.0385</v>
      </c>
      <c r="L13" s="56">
        <v>0.02</v>
      </c>
      <c r="M13" s="57" t="s">
        <v>148</v>
      </c>
      <c r="N13" s="21" t="s">
        <v>149</v>
      </c>
      <c r="O13" s="58">
        <v>5175</v>
      </c>
      <c r="P13" s="59"/>
      <c r="Q13" s="59"/>
    </row>
    <row r="14" s="3" customFormat="1" ht="27" spans="1:15">
      <c r="A14" s="13">
        <v>12</v>
      </c>
      <c r="B14" s="15" t="s">
        <v>125</v>
      </c>
      <c r="C14" s="20" t="s">
        <v>150</v>
      </c>
      <c r="D14" s="16" t="s">
        <v>151</v>
      </c>
      <c r="E14" s="15" t="s">
        <v>152</v>
      </c>
      <c r="F14" s="17">
        <v>150000</v>
      </c>
      <c r="G14" s="18">
        <v>150000</v>
      </c>
      <c r="H14" s="19">
        <v>44344</v>
      </c>
      <c r="I14" s="19">
        <v>44709</v>
      </c>
      <c r="J14" s="51">
        <v>0.0585</v>
      </c>
      <c r="K14" s="52">
        <v>0.0385</v>
      </c>
      <c r="L14" s="53">
        <v>0.02</v>
      </c>
      <c r="M14" s="54" t="s">
        <v>153</v>
      </c>
      <c r="N14" s="14" t="s">
        <v>31</v>
      </c>
      <c r="O14" s="41">
        <v>8774.96</v>
      </c>
    </row>
    <row r="15" s="3" customFormat="1" ht="27" spans="1:15">
      <c r="A15" s="13">
        <v>13</v>
      </c>
      <c r="B15" s="15" t="s">
        <v>125</v>
      </c>
      <c r="C15" s="20" t="s">
        <v>24</v>
      </c>
      <c r="D15" s="16" t="s">
        <v>154</v>
      </c>
      <c r="E15" s="15" t="s">
        <v>155</v>
      </c>
      <c r="F15" s="17">
        <v>150000</v>
      </c>
      <c r="G15" s="18">
        <v>150000</v>
      </c>
      <c r="H15" s="19">
        <v>44348</v>
      </c>
      <c r="I15" s="19">
        <v>44713</v>
      </c>
      <c r="J15" s="51">
        <v>0.0585</v>
      </c>
      <c r="K15" s="52">
        <v>0.0385</v>
      </c>
      <c r="L15" s="53">
        <v>0.02</v>
      </c>
      <c r="M15" s="54" t="s">
        <v>156</v>
      </c>
      <c r="N15" s="14" t="s">
        <v>31</v>
      </c>
      <c r="O15" s="41">
        <v>8726.88</v>
      </c>
    </row>
    <row r="16" s="1" customFormat="1" ht="27" spans="1:15">
      <c r="A16" s="13">
        <v>14</v>
      </c>
      <c r="B16" s="14" t="s">
        <v>120</v>
      </c>
      <c r="C16" s="20" t="s">
        <v>24</v>
      </c>
      <c r="D16" s="21" t="s">
        <v>157</v>
      </c>
      <c r="E16" s="15" t="s">
        <v>158</v>
      </c>
      <c r="F16" s="17">
        <v>150000</v>
      </c>
      <c r="G16" s="17">
        <v>150000</v>
      </c>
      <c r="H16" s="24">
        <v>44344</v>
      </c>
      <c r="I16" s="24">
        <v>44709</v>
      </c>
      <c r="J16" s="60">
        <v>0.0585</v>
      </c>
      <c r="K16" s="52">
        <v>0.0385</v>
      </c>
      <c r="L16" s="53">
        <v>0.02</v>
      </c>
      <c r="M16" s="54" t="s">
        <v>153</v>
      </c>
      <c r="N16" s="14" t="s">
        <v>31</v>
      </c>
      <c r="O16" s="41">
        <v>8774.96</v>
      </c>
    </row>
    <row r="17" s="1" customFormat="1" ht="54" customHeight="1" spans="1:15">
      <c r="A17" s="13">
        <v>15</v>
      </c>
      <c r="B17" s="15" t="s">
        <v>125</v>
      </c>
      <c r="C17" s="20" t="s">
        <v>24</v>
      </c>
      <c r="D17" s="16" t="s">
        <v>159</v>
      </c>
      <c r="E17" s="15" t="s">
        <v>160</v>
      </c>
      <c r="F17" s="17">
        <v>300000</v>
      </c>
      <c r="G17" s="18">
        <v>230000</v>
      </c>
      <c r="H17" s="19">
        <v>44363</v>
      </c>
      <c r="I17" s="19">
        <v>44728</v>
      </c>
      <c r="J17" s="51">
        <v>0.0585</v>
      </c>
      <c r="K17" s="52">
        <v>0.0385</v>
      </c>
      <c r="L17" s="53">
        <v>0.02</v>
      </c>
      <c r="M17" s="54" t="s">
        <v>161</v>
      </c>
      <c r="N17" s="33" t="s">
        <v>137</v>
      </c>
      <c r="O17" s="41">
        <v>8050</v>
      </c>
    </row>
    <row r="18" s="1" customFormat="1" ht="27" spans="1:15">
      <c r="A18" s="13">
        <v>16</v>
      </c>
      <c r="B18" s="15" t="s">
        <v>125</v>
      </c>
      <c r="C18" s="20" t="s">
        <v>24</v>
      </c>
      <c r="D18" s="16" t="s">
        <v>162</v>
      </c>
      <c r="E18" s="15" t="s">
        <v>163</v>
      </c>
      <c r="F18" s="17">
        <v>150000</v>
      </c>
      <c r="G18" s="18">
        <v>150000</v>
      </c>
      <c r="H18" s="19">
        <v>44370</v>
      </c>
      <c r="I18" s="19">
        <v>44735</v>
      </c>
      <c r="J18" s="51">
        <v>0.0585</v>
      </c>
      <c r="K18" s="52">
        <v>0.0385</v>
      </c>
      <c r="L18" s="53">
        <v>0.02</v>
      </c>
      <c r="M18" s="54" t="s">
        <v>153</v>
      </c>
      <c r="N18" s="14" t="s">
        <v>31</v>
      </c>
      <c r="O18" s="41">
        <v>8774.96</v>
      </c>
    </row>
    <row r="19" s="1" customFormat="1" ht="77" customHeight="1" spans="1:15">
      <c r="A19" s="13">
        <v>17</v>
      </c>
      <c r="B19" s="15" t="s">
        <v>125</v>
      </c>
      <c r="C19" s="20" t="s">
        <v>150</v>
      </c>
      <c r="D19" s="16" t="s">
        <v>164</v>
      </c>
      <c r="E19" s="15" t="s">
        <v>165</v>
      </c>
      <c r="F19" s="17">
        <v>300000</v>
      </c>
      <c r="G19" s="18">
        <v>300000</v>
      </c>
      <c r="H19" s="19">
        <v>44377</v>
      </c>
      <c r="I19" s="19">
        <v>44729</v>
      </c>
      <c r="J19" s="51">
        <v>0.0585</v>
      </c>
      <c r="K19" s="52">
        <v>0.0385</v>
      </c>
      <c r="L19" s="53">
        <v>0.02</v>
      </c>
      <c r="M19" s="54">
        <v>16924.95</v>
      </c>
      <c r="N19" s="33" t="s">
        <v>137</v>
      </c>
      <c r="O19" s="41">
        <v>10120.83</v>
      </c>
    </row>
    <row r="20" s="2" customFormat="1" ht="43" customHeight="1" spans="1:15">
      <c r="A20" s="13">
        <v>18</v>
      </c>
      <c r="B20" s="14" t="s">
        <v>120</v>
      </c>
      <c r="C20" s="20" t="s">
        <v>166</v>
      </c>
      <c r="D20" s="21" t="s">
        <v>167</v>
      </c>
      <c r="E20" s="15" t="s">
        <v>168</v>
      </c>
      <c r="F20" s="17">
        <v>150000</v>
      </c>
      <c r="G20" s="17">
        <v>150000</v>
      </c>
      <c r="H20" s="24">
        <v>44341</v>
      </c>
      <c r="I20" s="24">
        <v>44706</v>
      </c>
      <c r="J20" s="60">
        <v>0.0585</v>
      </c>
      <c r="K20" s="52">
        <v>0.0385</v>
      </c>
      <c r="L20" s="53">
        <v>0.02</v>
      </c>
      <c r="M20" s="54">
        <v>8774.96</v>
      </c>
      <c r="N20" s="14" t="s">
        <v>31</v>
      </c>
      <c r="O20" s="41">
        <v>8774.96</v>
      </c>
    </row>
    <row r="21" s="2" customFormat="1" ht="27" spans="1:15">
      <c r="A21" s="13">
        <v>19</v>
      </c>
      <c r="B21" s="21" t="s">
        <v>125</v>
      </c>
      <c r="C21" s="13" t="s">
        <v>150</v>
      </c>
      <c r="D21" s="25" t="s">
        <v>169</v>
      </c>
      <c r="E21" s="21" t="s">
        <v>170</v>
      </c>
      <c r="F21" s="22">
        <v>150000</v>
      </c>
      <c r="G21" s="22">
        <v>150000</v>
      </c>
      <c r="H21" s="23">
        <v>44278</v>
      </c>
      <c r="I21" s="23">
        <v>44643</v>
      </c>
      <c r="J21" s="55">
        <v>0.058</v>
      </c>
      <c r="K21" s="56">
        <v>0.0385</v>
      </c>
      <c r="L21" s="56">
        <v>0.02</v>
      </c>
      <c r="M21" s="57" t="s">
        <v>171</v>
      </c>
      <c r="N21" s="21" t="s">
        <v>31</v>
      </c>
      <c r="O21" s="58">
        <v>8624.95</v>
      </c>
    </row>
    <row r="22" s="1" customFormat="1" ht="27" spans="1:15">
      <c r="A22" s="13">
        <v>20</v>
      </c>
      <c r="B22" s="15" t="s">
        <v>125</v>
      </c>
      <c r="C22" s="20" t="s">
        <v>166</v>
      </c>
      <c r="D22" s="21" t="s">
        <v>172</v>
      </c>
      <c r="E22" s="15" t="s">
        <v>173</v>
      </c>
      <c r="F22" s="17">
        <v>300000</v>
      </c>
      <c r="G22" s="17">
        <v>150000</v>
      </c>
      <c r="H22" s="24">
        <v>44345</v>
      </c>
      <c r="I22" s="24">
        <v>44707</v>
      </c>
      <c r="J22" s="60">
        <v>0.045</v>
      </c>
      <c r="K22" s="52">
        <v>0.0385</v>
      </c>
      <c r="L22" s="53">
        <v>0.0065</v>
      </c>
      <c r="M22" s="54">
        <v>6757.3</v>
      </c>
      <c r="N22" s="14" t="s">
        <v>31</v>
      </c>
      <c r="O22" s="41">
        <v>6757.3</v>
      </c>
    </row>
    <row r="23" s="1" customFormat="1" ht="27" spans="1:15">
      <c r="A23" s="13">
        <v>21</v>
      </c>
      <c r="B23" s="26" t="s">
        <v>120</v>
      </c>
      <c r="C23" s="26" t="s">
        <v>24</v>
      </c>
      <c r="D23" s="27" t="s">
        <v>174</v>
      </c>
      <c r="E23" s="26" t="s">
        <v>175</v>
      </c>
      <c r="F23" s="28">
        <v>150000</v>
      </c>
      <c r="G23" s="28">
        <v>150000</v>
      </c>
      <c r="H23" s="29">
        <v>44349</v>
      </c>
      <c r="I23" s="29">
        <v>44714</v>
      </c>
      <c r="J23" s="61">
        <v>0.0585</v>
      </c>
      <c r="K23" s="61">
        <v>0.0385</v>
      </c>
      <c r="L23" s="61">
        <v>0.02</v>
      </c>
      <c r="M23" s="62">
        <v>8774.96</v>
      </c>
      <c r="N23" s="26" t="s">
        <v>31</v>
      </c>
      <c r="O23" s="28">
        <v>8774.96</v>
      </c>
    </row>
    <row r="24" s="1" customFormat="1" ht="27" spans="1:15">
      <c r="A24" s="13">
        <v>22</v>
      </c>
      <c r="B24" s="26" t="s">
        <v>120</v>
      </c>
      <c r="C24" s="26" t="s">
        <v>24</v>
      </c>
      <c r="D24" s="27" t="s">
        <v>176</v>
      </c>
      <c r="E24" s="26" t="s">
        <v>177</v>
      </c>
      <c r="F24" s="28">
        <v>150000</v>
      </c>
      <c r="G24" s="28">
        <v>150000</v>
      </c>
      <c r="H24" s="29">
        <v>44356</v>
      </c>
      <c r="I24" s="29">
        <v>44721</v>
      </c>
      <c r="J24" s="61">
        <v>0.0585</v>
      </c>
      <c r="K24" s="61">
        <v>0.0385</v>
      </c>
      <c r="L24" s="61">
        <v>0.0385</v>
      </c>
      <c r="M24" s="62">
        <v>8774.96</v>
      </c>
      <c r="N24" s="26" t="s">
        <v>31</v>
      </c>
      <c r="O24" s="28">
        <v>8774.96</v>
      </c>
    </row>
    <row r="25" s="1" customFormat="1" ht="27" spans="1:15">
      <c r="A25" s="13">
        <v>23</v>
      </c>
      <c r="B25" s="26" t="s">
        <v>125</v>
      </c>
      <c r="C25" s="26" t="s">
        <v>24</v>
      </c>
      <c r="D25" s="27" t="s">
        <v>178</v>
      </c>
      <c r="E25" s="26" t="s">
        <v>179</v>
      </c>
      <c r="F25" s="28">
        <v>150000</v>
      </c>
      <c r="G25" s="28">
        <v>150000</v>
      </c>
      <c r="H25" s="29">
        <v>44504</v>
      </c>
      <c r="I25" s="29">
        <v>44722</v>
      </c>
      <c r="J25" s="61">
        <v>0.0585</v>
      </c>
      <c r="K25" s="61">
        <v>0.0385</v>
      </c>
      <c r="L25" s="61">
        <v>0.02</v>
      </c>
      <c r="M25" s="62">
        <v>5240.94</v>
      </c>
      <c r="N25" s="26" t="s">
        <v>31</v>
      </c>
      <c r="O25" s="28">
        <v>5240.94</v>
      </c>
    </row>
    <row r="26" s="1" customFormat="1" ht="27" spans="1:15">
      <c r="A26" s="13">
        <v>24</v>
      </c>
      <c r="B26" s="26" t="s">
        <v>120</v>
      </c>
      <c r="C26" s="26" t="s">
        <v>24</v>
      </c>
      <c r="D26" s="27" t="s">
        <v>180</v>
      </c>
      <c r="E26" s="26" t="s">
        <v>181</v>
      </c>
      <c r="F26" s="28">
        <v>150000</v>
      </c>
      <c r="G26" s="28">
        <v>150000</v>
      </c>
      <c r="H26" s="29">
        <v>44349</v>
      </c>
      <c r="I26" s="29">
        <v>44714</v>
      </c>
      <c r="J26" s="61">
        <v>0.0585</v>
      </c>
      <c r="K26" s="61">
        <v>0.0385</v>
      </c>
      <c r="L26" s="61">
        <v>0.02</v>
      </c>
      <c r="M26" s="62">
        <v>8774.98</v>
      </c>
      <c r="N26" s="26" t="s">
        <v>31</v>
      </c>
      <c r="O26" s="28">
        <v>8029.69</v>
      </c>
    </row>
    <row r="27" s="1" customFormat="1" ht="27" spans="1:15">
      <c r="A27" s="13">
        <v>25</v>
      </c>
      <c r="B27" s="26" t="s">
        <v>120</v>
      </c>
      <c r="C27" s="26" t="s">
        <v>24</v>
      </c>
      <c r="D27" s="27" t="s">
        <v>182</v>
      </c>
      <c r="E27" s="26" t="s">
        <v>183</v>
      </c>
      <c r="F27" s="30">
        <v>150000</v>
      </c>
      <c r="G27" s="30">
        <v>150000</v>
      </c>
      <c r="H27" s="31">
        <v>44370</v>
      </c>
      <c r="I27" s="31">
        <v>44735</v>
      </c>
      <c r="J27" s="63">
        <v>0.0585</v>
      </c>
      <c r="K27" s="63">
        <v>0.0385</v>
      </c>
      <c r="L27" s="63">
        <v>0.02</v>
      </c>
      <c r="M27" s="64">
        <v>8774.96</v>
      </c>
      <c r="N27" s="26" t="s">
        <v>31</v>
      </c>
      <c r="O27" s="30">
        <v>8774.96</v>
      </c>
    </row>
    <row r="28" s="1" customFormat="1" ht="27" spans="1:15">
      <c r="A28" s="13">
        <v>26</v>
      </c>
      <c r="B28" s="26" t="s">
        <v>120</v>
      </c>
      <c r="C28" s="26" t="s">
        <v>24</v>
      </c>
      <c r="D28" s="27" t="s">
        <v>184</v>
      </c>
      <c r="E28" s="26" t="s">
        <v>185</v>
      </c>
      <c r="F28" s="32">
        <v>150000</v>
      </c>
      <c r="G28" s="32">
        <v>80000</v>
      </c>
      <c r="H28" s="31">
        <v>44369</v>
      </c>
      <c r="I28" s="31">
        <v>44734</v>
      </c>
      <c r="J28" s="63">
        <v>0.0585</v>
      </c>
      <c r="K28" s="63">
        <v>0.0385</v>
      </c>
      <c r="L28" s="63">
        <v>0.02</v>
      </c>
      <c r="M28" s="64">
        <v>4474.86</v>
      </c>
      <c r="N28" s="27" t="s">
        <v>31</v>
      </c>
      <c r="O28" s="32">
        <v>4474.86</v>
      </c>
    </row>
    <row r="29" s="1" customFormat="1" ht="27" spans="1:15">
      <c r="A29" s="13">
        <v>27</v>
      </c>
      <c r="B29" s="27" t="s">
        <v>125</v>
      </c>
      <c r="C29" s="26" t="s">
        <v>150</v>
      </c>
      <c r="D29" s="27" t="s">
        <v>186</v>
      </c>
      <c r="E29" s="26" t="s">
        <v>187</v>
      </c>
      <c r="F29" s="30">
        <v>300000</v>
      </c>
      <c r="G29" s="30">
        <v>300000</v>
      </c>
      <c r="H29" s="31">
        <v>44372</v>
      </c>
      <c r="I29" s="31">
        <v>44737</v>
      </c>
      <c r="J29" s="63">
        <v>0.0585</v>
      </c>
      <c r="K29" s="63">
        <v>0.0385</v>
      </c>
      <c r="L29" s="63">
        <v>0.02</v>
      </c>
      <c r="M29" s="64">
        <v>17550.03</v>
      </c>
      <c r="N29" s="33" t="s">
        <v>137</v>
      </c>
      <c r="O29" s="30">
        <v>10500</v>
      </c>
    </row>
    <row r="30" s="1" customFormat="1" ht="27" spans="1:15">
      <c r="A30" s="13">
        <v>28</v>
      </c>
      <c r="B30" s="26" t="s">
        <v>120</v>
      </c>
      <c r="C30" s="26" t="s">
        <v>24</v>
      </c>
      <c r="D30" s="27" t="s">
        <v>188</v>
      </c>
      <c r="E30" s="26" t="s">
        <v>189</v>
      </c>
      <c r="F30" s="30">
        <v>150000</v>
      </c>
      <c r="G30" s="30">
        <v>100000</v>
      </c>
      <c r="H30" s="31">
        <v>44350</v>
      </c>
      <c r="I30" s="31">
        <v>44715</v>
      </c>
      <c r="J30" s="63">
        <v>0.0585</v>
      </c>
      <c r="K30" s="63">
        <v>0.0385</v>
      </c>
      <c r="L30" s="63">
        <v>0.02</v>
      </c>
      <c r="M30" s="64">
        <v>4581.25</v>
      </c>
      <c r="N30" s="27" t="s">
        <v>31</v>
      </c>
      <c r="O30" s="30">
        <v>4581.25</v>
      </c>
    </row>
    <row r="31" s="1" customFormat="1" ht="27" spans="1:15">
      <c r="A31" s="13">
        <v>29</v>
      </c>
      <c r="B31" s="26" t="s">
        <v>120</v>
      </c>
      <c r="C31" s="26" t="s">
        <v>24</v>
      </c>
      <c r="D31" s="27" t="s">
        <v>190</v>
      </c>
      <c r="E31" s="26" t="s">
        <v>191</v>
      </c>
      <c r="F31" s="30">
        <v>300000</v>
      </c>
      <c r="G31" s="30">
        <v>300000</v>
      </c>
      <c r="H31" s="31">
        <v>44371</v>
      </c>
      <c r="I31" s="31">
        <v>44736</v>
      </c>
      <c r="J31" s="63">
        <v>0.0585</v>
      </c>
      <c r="K31" s="63">
        <v>0.0385</v>
      </c>
      <c r="L31" s="63">
        <v>0.02</v>
      </c>
      <c r="M31" s="64">
        <v>17550.03</v>
      </c>
      <c r="N31" s="33" t="s">
        <v>137</v>
      </c>
      <c r="O31" s="30">
        <v>10500</v>
      </c>
    </row>
    <row r="32" s="1" customFormat="1" ht="27" spans="1:15">
      <c r="A32" s="13">
        <v>30</v>
      </c>
      <c r="B32" s="26" t="s">
        <v>120</v>
      </c>
      <c r="C32" s="26" t="s">
        <v>24</v>
      </c>
      <c r="D32" s="27" t="s">
        <v>192</v>
      </c>
      <c r="E32" s="26" t="s">
        <v>193</v>
      </c>
      <c r="F32" s="30">
        <v>150000</v>
      </c>
      <c r="G32" s="30">
        <v>150000</v>
      </c>
      <c r="H32" s="31">
        <v>44372</v>
      </c>
      <c r="I32" s="31">
        <v>44737</v>
      </c>
      <c r="J32" s="63">
        <v>0.0585</v>
      </c>
      <c r="K32" s="63">
        <v>0.0385</v>
      </c>
      <c r="L32" s="63">
        <v>0.02</v>
      </c>
      <c r="M32" s="64">
        <v>8774.96</v>
      </c>
      <c r="N32" s="64" t="s">
        <v>31</v>
      </c>
      <c r="O32" s="30">
        <v>8774.96</v>
      </c>
    </row>
    <row r="33" s="1" customFormat="1" ht="27" spans="1:15">
      <c r="A33" s="13">
        <v>31</v>
      </c>
      <c r="B33" s="26" t="s">
        <v>120</v>
      </c>
      <c r="C33" s="26" t="s">
        <v>24</v>
      </c>
      <c r="D33" s="27" t="s">
        <v>194</v>
      </c>
      <c r="E33" s="26" t="s">
        <v>195</v>
      </c>
      <c r="F33" s="30">
        <v>150000</v>
      </c>
      <c r="G33" s="30">
        <v>150000</v>
      </c>
      <c r="H33" s="31">
        <v>44372</v>
      </c>
      <c r="I33" s="31">
        <v>44737</v>
      </c>
      <c r="J33" s="63">
        <v>0.0585</v>
      </c>
      <c r="K33" s="63">
        <v>0.0385</v>
      </c>
      <c r="L33" s="63">
        <v>0.02</v>
      </c>
      <c r="M33" s="64">
        <v>8774.96</v>
      </c>
      <c r="N33" s="64" t="s">
        <v>31</v>
      </c>
      <c r="O33" s="30">
        <v>8774.96</v>
      </c>
    </row>
    <row r="34" s="1" customFormat="1" ht="27" spans="1:15">
      <c r="A34" s="13">
        <v>32</v>
      </c>
      <c r="B34" s="26" t="s">
        <v>120</v>
      </c>
      <c r="C34" s="26" t="s">
        <v>24</v>
      </c>
      <c r="D34" s="27" t="s">
        <v>196</v>
      </c>
      <c r="E34" s="26" t="s">
        <v>197</v>
      </c>
      <c r="F34" s="30">
        <v>150000</v>
      </c>
      <c r="G34" s="30">
        <v>150000</v>
      </c>
      <c r="H34" s="31">
        <v>44373</v>
      </c>
      <c r="I34" s="31">
        <v>44738</v>
      </c>
      <c r="J34" s="63">
        <v>0.0585</v>
      </c>
      <c r="K34" s="63">
        <v>0.0385</v>
      </c>
      <c r="L34" s="63">
        <v>0.02</v>
      </c>
      <c r="M34" s="64">
        <v>8774.96</v>
      </c>
      <c r="N34" s="64" t="s">
        <v>31</v>
      </c>
      <c r="O34" s="30">
        <v>8774.96</v>
      </c>
    </row>
    <row r="35" s="1" customFormat="1" ht="27" spans="1:15">
      <c r="A35" s="13">
        <v>33</v>
      </c>
      <c r="B35" s="26" t="s">
        <v>120</v>
      </c>
      <c r="C35" s="26" t="s">
        <v>24</v>
      </c>
      <c r="D35" s="27" t="s">
        <v>198</v>
      </c>
      <c r="E35" s="26" t="s">
        <v>199</v>
      </c>
      <c r="F35" s="30">
        <v>100000</v>
      </c>
      <c r="G35" s="30">
        <v>100000</v>
      </c>
      <c r="H35" s="31">
        <v>44373</v>
      </c>
      <c r="I35" s="31">
        <v>44738</v>
      </c>
      <c r="J35" s="63">
        <v>0.0585</v>
      </c>
      <c r="K35" s="63">
        <v>0.0385</v>
      </c>
      <c r="L35" s="63">
        <v>0.02</v>
      </c>
      <c r="M35" s="64">
        <v>5850.29</v>
      </c>
      <c r="N35" s="64" t="s">
        <v>31</v>
      </c>
      <c r="O35" s="30">
        <v>4856.3</v>
      </c>
    </row>
    <row r="36" s="1" customFormat="1" ht="27" spans="1:15">
      <c r="A36" s="13">
        <v>34</v>
      </c>
      <c r="B36" s="26" t="s">
        <v>120</v>
      </c>
      <c r="C36" s="26" t="s">
        <v>24</v>
      </c>
      <c r="D36" s="27" t="s">
        <v>200</v>
      </c>
      <c r="E36" s="26" t="s">
        <v>201</v>
      </c>
      <c r="F36" s="30">
        <v>150000</v>
      </c>
      <c r="G36" s="30">
        <v>150000</v>
      </c>
      <c r="H36" s="31">
        <v>44358</v>
      </c>
      <c r="I36" s="31">
        <v>44723</v>
      </c>
      <c r="J36" s="63">
        <v>0.0585</v>
      </c>
      <c r="K36" s="63">
        <v>0.0385</v>
      </c>
      <c r="L36" s="63">
        <v>0.02</v>
      </c>
      <c r="M36" s="64">
        <v>8774.97</v>
      </c>
      <c r="N36" s="64" t="s">
        <v>31</v>
      </c>
      <c r="O36" s="30">
        <v>8029.69</v>
      </c>
    </row>
    <row r="37" s="1" customFormat="1" ht="27" spans="1:15">
      <c r="A37" s="13">
        <v>35</v>
      </c>
      <c r="B37" s="26" t="s">
        <v>120</v>
      </c>
      <c r="C37" s="26" t="s">
        <v>24</v>
      </c>
      <c r="D37" s="27" t="s">
        <v>202</v>
      </c>
      <c r="E37" s="26" t="s">
        <v>203</v>
      </c>
      <c r="F37" s="30">
        <v>150000</v>
      </c>
      <c r="G37" s="30">
        <v>150000</v>
      </c>
      <c r="H37" s="31">
        <v>44370</v>
      </c>
      <c r="I37" s="31">
        <v>44735</v>
      </c>
      <c r="J37" s="63">
        <v>0.0585</v>
      </c>
      <c r="K37" s="63">
        <v>0.0385</v>
      </c>
      <c r="L37" s="63">
        <v>0.02</v>
      </c>
      <c r="M37" s="64">
        <v>8774.96</v>
      </c>
      <c r="N37" s="64" t="s">
        <v>31</v>
      </c>
      <c r="O37" s="30">
        <v>8774.96</v>
      </c>
    </row>
    <row r="38" s="1" customFormat="1" ht="27" spans="1:15">
      <c r="A38" s="13">
        <v>36</v>
      </c>
      <c r="B38" s="26" t="s">
        <v>120</v>
      </c>
      <c r="C38" s="26" t="s">
        <v>24</v>
      </c>
      <c r="D38" s="27" t="s">
        <v>204</v>
      </c>
      <c r="E38" s="26" t="s">
        <v>205</v>
      </c>
      <c r="F38" s="30">
        <v>300000</v>
      </c>
      <c r="G38" s="30">
        <v>300000</v>
      </c>
      <c r="H38" s="31">
        <v>44349</v>
      </c>
      <c r="I38" s="31">
        <v>44714</v>
      </c>
      <c r="J38" s="63">
        <v>0.0585</v>
      </c>
      <c r="K38" s="63">
        <v>0.0385</v>
      </c>
      <c r="L38" s="63">
        <v>0.02</v>
      </c>
      <c r="M38" s="64">
        <v>17550.03</v>
      </c>
      <c r="N38" s="33" t="s">
        <v>137</v>
      </c>
      <c r="O38" s="30">
        <v>10500</v>
      </c>
    </row>
    <row r="39" s="1" customFormat="1" ht="33" customHeight="1" spans="1:15">
      <c r="A39" s="13">
        <v>37</v>
      </c>
      <c r="B39" s="26" t="s">
        <v>120</v>
      </c>
      <c r="C39" s="26" t="s">
        <v>24</v>
      </c>
      <c r="D39" s="27" t="s">
        <v>206</v>
      </c>
      <c r="E39" s="26" t="s">
        <v>207</v>
      </c>
      <c r="F39" s="30">
        <v>150000</v>
      </c>
      <c r="G39" s="30">
        <v>150000</v>
      </c>
      <c r="H39" s="31">
        <v>44370</v>
      </c>
      <c r="I39" s="31">
        <v>44735</v>
      </c>
      <c r="J39" s="63">
        <v>0.0585</v>
      </c>
      <c r="K39" s="63">
        <v>0.0385</v>
      </c>
      <c r="L39" s="63">
        <v>0.02</v>
      </c>
      <c r="M39" s="64">
        <v>8558.59</v>
      </c>
      <c r="N39" s="64" t="s">
        <v>31</v>
      </c>
      <c r="O39" s="30">
        <v>7837.26</v>
      </c>
    </row>
    <row r="40" s="1" customFormat="1" ht="27" spans="1:15">
      <c r="A40" s="13">
        <v>38</v>
      </c>
      <c r="B40" s="26" t="s">
        <v>120</v>
      </c>
      <c r="C40" s="26" t="s">
        <v>24</v>
      </c>
      <c r="D40" s="27" t="s">
        <v>208</v>
      </c>
      <c r="E40" s="26" t="s">
        <v>209</v>
      </c>
      <c r="F40" s="30">
        <v>300000</v>
      </c>
      <c r="G40" s="30">
        <v>300000</v>
      </c>
      <c r="H40" s="31">
        <v>44371</v>
      </c>
      <c r="I40" s="31">
        <v>44736</v>
      </c>
      <c r="J40" s="63">
        <v>0.0585</v>
      </c>
      <c r="K40" s="63">
        <v>0.0385</v>
      </c>
      <c r="L40" s="63">
        <v>0.02</v>
      </c>
      <c r="M40" s="64">
        <v>17550.03</v>
      </c>
      <c r="N40" s="33" t="s">
        <v>137</v>
      </c>
      <c r="O40" s="30">
        <v>10500</v>
      </c>
    </row>
    <row r="41" s="1" customFormat="1" ht="27" spans="1:15">
      <c r="A41" s="13">
        <v>39</v>
      </c>
      <c r="B41" s="26" t="s">
        <v>120</v>
      </c>
      <c r="C41" s="26" t="s">
        <v>24</v>
      </c>
      <c r="D41" s="27" t="s">
        <v>210</v>
      </c>
      <c r="E41" s="26" t="s">
        <v>211</v>
      </c>
      <c r="F41" s="30">
        <v>150000</v>
      </c>
      <c r="G41" s="30">
        <v>150000</v>
      </c>
      <c r="H41" s="31">
        <v>44355</v>
      </c>
      <c r="I41" s="31">
        <v>44323</v>
      </c>
      <c r="J41" s="63">
        <v>0.0585</v>
      </c>
      <c r="K41" s="63">
        <v>0.0385</v>
      </c>
      <c r="L41" s="63">
        <v>0.02</v>
      </c>
      <c r="M41" s="64">
        <v>8005.72</v>
      </c>
      <c r="N41" s="64" t="s">
        <v>31</v>
      </c>
      <c r="O41" s="30">
        <v>7260.38</v>
      </c>
    </row>
    <row r="42" s="1" customFormat="1" ht="27" spans="1:15">
      <c r="A42" s="13">
        <v>40</v>
      </c>
      <c r="B42" s="33" t="s">
        <v>125</v>
      </c>
      <c r="C42" s="33" t="s">
        <v>24</v>
      </c>
      <c r="D42" s="34" t="s">
        <v>212</v>
      </c>
      <c r="E42" s="35" t="s">
        <v>213</v>
      </c>
      <c r="F42" s="36">
        <v>300000</v>
      </c>
      <c r="G42" s="36">
        <v>300000</v>
      </c>
      <c r="H42" s="37">
        <v>44370</v>
      </c>
      <c r="I42" s="37">
        <v>44735</v>
      </c>
      <c r="J42" s="52">
        <v>0.0435</v>
      </c>
      <c r="K42" s="52">
        <v>0.0385</v>
      </c>
      <c r="L42" s="65">
        <v>0.005</v>
      </c>
      <c r="M42" s="33">
        <v>13015.82</v>
      </c>
      <c r="N42" s="33" t="s">
        <v>137</v>
      </c>
      <c r="O42" s="41">
        <v>6000</v>
      </c>
    </row>
    <row r="43" s="2" customFormat="1" ht="27" spans="1:15">
      <c r="A43" s="13">
        <v>41</v>
      </c>
      <c r="B43" s="13" t="s">
        <v>125</v>
      </c>
      <c r="C43" s="13" t="s">
        <v>145</v>
      </c>
      <c r="D43" s="38" t="s">
        <v>214</v>
      </c>
      <c r="E43" s="38" t="s">
        <v>215</v>
      </c>
      <c r="F43" s="39">
        <v>150000</v>
      </c>
      <c r="G43" s="39">
        <v>150000</v>
      </c>
      <c r="H43" s="40">
        <v>44372</v>
      </c>
      <c r="I43" s="40">
        <v>44737</v>
      </c>
      <c r="J43" s="56">
        <v>0.0585</v>
      </c>
      <c r="K43" s="56">
        <v>0.0385</v>
      </c>
      <c r="L43" s="66">
        <v>0.02</v>
      </c>
      <c r="M43" s="13">
        <v>8775.27</v>
      </c>
      <c r="N43" s="13" t="s">
        <v>216</v>
      </c>
      <c r="O43" s="58">
        <v>4014.85</v>
      </c>
    </row>
    <row r="44" s="1" customFormat="1" ht="66" customHeight="1" spans="1:15">
      <c r="A44" s="13">
        <v>42</v>
      </c>
      <c r="B44" s="26" t="s">
        <v>120</v>
      </c>
      <c r="C44" s="33" t="s">
        <v>24</v>
      </c>
      <c r="D44" s="13" t="s">
        <v>217</v>
      </c>
      <c r="E44" s="33" t="s">
        <v>218</v>
      </c>
      <c r="F44" s="41">
        <v>500000</v>
      </c>
      <c r="G44" s="41">
        <v>500000</v>
      </c>
      <c r="H44" s="42">
        <v>44348</v>
      </c>
      <c r="I44" s="42">
        <v>44348</v>
      </c>
      <c r="J44" s="52">
        <v>0.0585</v>
      </c>
      <c r="K44" s="52">
        <v>0.0385</v>
      </c>
      <c r="L44" s="67">
        <v>0.02</v>
      </c>
      <c r="M44" s="33">
        <v>21630.81</v>
      </c>
      <c r="N44" s="33" t="s">
        <v>137</v>
      </c>
      <c r="O44" s="41">
        <v>8750</v>
      </c>
    </row>
    <row r="45" s="1" customFormat="1" ht="27" spans="1:15">
      <c r="A45" s="13">
        <v>43</v>
      </c>
      <c r="B45" s="33" t="s">
        <v>125</v>
      </c>
      <c r="C45" s="33" t="s">
        <v>24</v>
      </c>
      <c r="D45" s="13" t="s">
        <v>219</v>
      </c>
      <c r="E45" s="33" t="s">
        <v>220</v>
      </c>
      <c r="F45" s="41">
        <v>150000</v>
      </c>
      <c r="G45" s="41">
        <v>150000</v>
      </c>
      <c r="H45" s="42">
        <v>44355</v>
      </c>
      <c r="I45" s="42">
        <v>44720</v>
      </c>
      <c r="J45" s="52">
        <v>0.0585</v>
      </c>
      <c r="K45" s="52">
        <v>0.0385</v>
      </c>
      <c r="L45" s="67">
        <v>0.02</v>
      </c>
      <c r="M45" s="33">
        <v>8774.96</v>
      </c>
      <c r="N45" s="33" t="s">
        <v>31</v>
      </c>
      <c r="O45" s="41">
        <v>8774.96</v>
      </c>
    </row>
    <row r="46" s="1" customFormat="1" ht="27" spans="1:15">
      <c r="A46" s="13">
        <v>44</v>
      </c>
      <c r="B46" s="33" t="s">
        <v>125</v>
      </c>
      <c r="C46" s="33" t="s">
        <v>24</v>
      </c>
      <c r="D46" s="13" t="s">
        <v>221</v>
      </c>
      <c r="E46" s="33" t="s">
        <v>222</v>
      </c>
      <c r="F46" s="41">
        <v>150000</v>
      </c>
      <c r="G46" s="41">
        <v>150000</v>
      </c>
      <c r="H46" s="43">
        <v>44348</v>
      </c>
      <c r="I46" s="43">
        <v>44713</v>
      </c>
      <c r="J46" s="52">
        <v>0.0585</v>
      </c>
      <c r="K46" s="52">
        <v>0.0385</v>
      </c>
      <c r="L46" s="67">
        <v>0.02</v>
      </c>
      <c r="M46" s="33">
        <v>8774.96</v>
      </c>
      <c r="N46" s="33" t="s">
        <v>31</v>
      </c>
      <c r="O46" s="41">
        <v>8774.96</v>
      </c>
    </row>
    <row r="47" s="1" customFormat="1" ht="68" customHeight="1" spans="1:15">
      <c r="A47" s="13">
        <v>45</v>
      </c>
      <c r="B47" s="33" t="s">
        <v>106</v>
      </c>
      <c r="C47" s="33" t="s">
        <v>24</v>
      </c>
      <c r="D47" s="13" t="s">
        <v>223</v>
      </c>
      <c r="E47" s="33" t="s">
        <v>224</v>
      </c>
      <c r="F47" s="41">
        <v>500000</v>
      </c>
      <c r="G47" s="41">
        <v>300000</v>
      </c>
      <c r="H47" s="43">
        <v>44355</v>
      </c>
      <c r="I47" s="43">
        <v>44720</v>
      </c>
      <c r="J47" s="52">
        <v>0.0585</v>
      </c>
      <c r="K47" s="52">
        <v>0.0385</v>
      </c>
      <c r="L47" s="67">
        <v>0.02</v>
      </c>
      <c r="M47" s="33">
        <v>17550.03</v>
      </c>
      <c r="N47" s="33" t="s">
        <v>137</v>
      </c>
      <c r="O47" s="41">
        <v>10500</v>
      </c>
    </row>
    <row r="48" s="1" customFormat="1" ht="27" spans="1:15">
      <c r="A48" s="13">
        <v>46</v>
      </c>
      <c r="B48" s="33" t="s">
        <v>106</v>
      </c>
      <c r="C48" s="33" t="s">
        <v>225</v>
      </c>
      <c r="D48" s="13" t="s">
        <v>226</v>
      </c>
      <c r="E48" s="33" t="s">
        <v>227</v>
      </c>
      <c r="F48" s="41">
        <v>300000</v>
      </c>
      <c r="G48" s="41">
        <v>300000</v>
      </c>
      <c r="H48" s="43">
        <v>44368</v>
      </c>
      <c r="I48" s="43">
        <v>44733</v>
      </c>
      <c r="J48" s="52">
        <v>0.0585</v>
      </c>
      <c r="K48" s="52">
        <v>0.0385</v>
      </c>
      <c r="L48" s="67">
        <v>0.02</v>
      </c>
      <c r="M48" s="33">
        <v>17550.03</v>
      </c>
      <c r="N48" s="33" t="s">
        <v>137</v>
      </c>
      <c r="O48" s="41">
        <v>10500</v>
      </c>
    </row>
    <row r="49" s="1" customFormat="1" ht="27" spans="1:15">
      <c r="A49" s="13">
        <v>47</v>
      </c>
      <c r="B49" s="33" t="s">
        <v>125</v>
      </c>
      <c r="C49" s="33" t="s">
        <v>24</v>
      </c>
      <c r="D49" s="13" t="s">
        <v>228</v>
      </c>
      <c r="E49" s="33" t="s">
        <v>229</v>
      </c>
      <c r="F49" s="41">
        <v>100000</v>
      </c>
      <c r="G49" s="41">
        <v>100000</v>
      </c>
      <c r="H49" s="43">
        <v>44370</v>
      </c>
      <c r="I49" s="43">
        <v>44735</v>
      </c>
      <c r="J49" s="52">
        <v>0.0585</v>
      </c>
      <c r="K49" s="52">
        <v>0.0385</v>
      </c>
      <c r="L49" s="67">
        <v>0.02</v>
      </c>
      <c r="M49" s="33">
        <v>5498.58</v>
      </c>
      <c r="N49" s="33" t="s">
        <v>31</v>
      </c>
      <c r="O49" s="41">
        <v>5498.58</v>
      </c>
    </row>
    <row r="50" s="4" customFormat="1" ht="27" spans="1:15">
      <c r="A50" s="13">
        <v>48</v>
      </c>
      <c r="B50" s="33" t="s">
        <v>125</v>
      </c>
      <c r="C50" s="33" t="s">
        <v>24</v>
      </c>
      <c r="D50" s="13" t="s">
        <v>230</v>
      </c>
      <c r="E50" s="33" t="s">
        <v>231</v>
      </c>
      <c r="F50" s="41">
        <v>150000</v>
      </c>
      <c r="G50" s="41">
        <v>150000</v>
      </c>
      <c r="H50" s="43">
        <v>44373</v>
      </c>
      <c r="I50" s="43">
        <v>44738</v>
      </c>
      <c r="J50" s="52">
        <v>0.0585</v>
      </c>
      <c r="K50" s="52">
        <v>0.0385</v>
      </c>
      <c r="L50" s="67">
        <v>0.02</v>
      </c>
      <c r="M50" s="33">
        <v>3860.52</v>
      </c>
      <c r="N50" s="33" t="s">
        <v>31</v>
      </c>
      <c r="O50" s="41">
        <v>3860.52</v>
      </c>
    </row>
    <row r="51" s="1" customFormat="1" ht="27" spans="1:15">
      <c r="A51" s="13">
        <v>49</v>
      </c>
      <c r="B51" s="33" t="s">
        <v>125</v>
      </c>
      <c r="C51" s="33" t="s">
        <v>24</v>
      </c>
      <c r="D51" s="13" t="s">
        <v>232</v>
      </c>
      <c r="E51" s="33" t="s">
        <v>233</v>
      </c>
      <c r="F51" s="41">
        <v>150000</v>
      </c>
      <c r="G51" s="41">
        <v>150000</v>
      </c>
      <c r="H51" s="43">
        <v>44372</v>
      </c>
      <c r="I51" s="43">
        <v>44737</v>
      </c>
      <c r="J51" s="52">
        <v>0.0585</v>
      </c>
      <c r="K51" s="52">
        <v>0.0385</v>
      </c>
      <c r="L51" s="67">
        <v>0.02</v>
      </c>
      <c r="M51" s="33">
        <v>8774.96</v>
      </c>
      <c r="N51" s="33" t="s">
        <v>31</v>
      </c>
      <c r="O51" s="41">
        <v>8774.96</v>
      </c>
    </row>
    <row r="52" s="1" customFormat="1" ht="27" spans="1:15">
      <c r="A52" s="13">
        <v>50</v>
      </c>
      <c r="B52" s="33" t="s">
        <v>125</v>
      </c>
      <c r="C52" s="33" t="s">
        <v>150</v>
      </c>
      <c r="D52" s="13" t="s">
        <v>234</v>
      </c>
      <c r="E52" s="33" t="s">
        <v>235</v>
      </c>
      <c r="F52" s="41">
        <v>150000</v>
      </c>
      <c r="G52" s="41">
        <v>150000</v>
      </c>
      <c r="H52" s="43">
        <v>44372</v>
      </c>
      <c r="I52" s="43">
        <v>44737</v>
      </c>
      <c r="J52" s="52">
        <v>0.0585</v>
      </c>
      <c r="K52" s="52">
        <v>0.0385</v>
      </c>
      <c r="L52" s="67">
        <v>0.02</v>
      </c>
      <c r="M52" s="33">
        <v>8774.96</v>
      </c>
      <c r="N52" s="33" t="s">
        <v>31</v>
      </c>
      <c r="O52" s="41">
        <v>8774.96</v>
      </c>
    </row>
    <row r="53" s="1" customFormat="1" ht="40.5" spans="1:15">
      <c r="A53" s="13">
        <v>51</v>
      </c>
      <c r="B53" s="33" t="s">
        <v>125</v>
      </c>
      <c r="C53" s="33" t="s">
        <v>150</v>
      </c>
      <c r="D53" s="13" t="s">
        <v>236</v>
      </c>
      <c r="E53" s="33" t="s">
        <v>237</v>
      </c>
      <c r="F53" s="41">
        <v>100000</v>
      </c>
      <c r="G53" s="41">
        <v>100000</v>
      </c>
      <c r="H53" s="43">
        <v>44348</v>
      </c>
      <c r="I53" s="43">
        <v>44713</v>
      </c>
      <c r="J53" s="52">
        <v>0.0585</v>
      </c>
      <c r="K53" s="52">
        <v>0.0385</v>
      </c>
      <c r="L53" s="67">
        <v>0.02</v>
      </c>
      <c r="M53" s="33">
        <v>5850</v>
      </c>
      <c r="N53" s="33" t="s">
        <v>31</v>
      </c>
      <c r="O53" s="41">
        <v>5850</v>
      </c>
    </row>
    <row r="54" s="1" customFormat="1" ht="27" spans="1:15">
      <c r="A54" s="13">
        <v>52</v>
      </c>
      <c r="B54" s="33" t="s">
        <v>125</v>
      </c>
      <c r="C54" s="33" t="s">
        <v>24</v>
      </c>
      <c r="D54" s="13" t="s">
        <v>238</v>
      </c>
      <c r="E54" s="33" t="s">
        <v>239</v>
      </c>
      <c r="F54" s="41">
        <v>150000</v>
      </c>
      <c r="G54" s="41">
        <v>150000</v>
      </c>
      <c r="H54" s="43">
        <v>44372</v>
      </c>
      <c r="I54" s="43">
        <v>44737</v>
      </c>
      <c r="J54" s="52">
        <v>0.0585</v>
      </c>
      <c r="K54" s="52">
        <v>0.0385</v>
      </c>
      <c r="L54" s="67">
        <v>0.02</v>
      </c>
      <c r="M54" s="33">
        <v>8774.96</v>
      </c>
      <c r="N54" s="33" t="s">
        <v>31</v>
      </c>
      <c r="O54" s="41">
        <v>8774.96</v>
      </c>
    </row>
    <row r="55" s="1" customFormat="1" ht="27" spans="1:15">
      <c r="A55" s="13">
        <v>53</v>
      </c>
      <c r="B55" s="33" t="s">
        <v>125</v>
      </c>
      <c r="C55" s="33" t="s">
        <v>24</v>
      </c>
      <c r="D55" s="13" t="s">
        <v>240</v>
      </c>
      <c r="E55" s="33" t="s">
        <v>241</v>
      </c>
      <c r="F55" s="41">
        <v>150000</v>
      </c>
      <c r="G55" s="41">
        <v>150000</v>
      </c>
      <c r="H55" s="43">
        <v>44372</v>
      </c>
      <c r="I55" s="43">
        <v>44737</v>
      </c>
      <c r="J55" s="52">
        <v>0.0585</v>
      </c>
      <c r="K55" s="52">
        <v>0.0385</v>
      </c>
      <c r="L55" s="67">
        <v>0.02</v>
      </c>
      <c r="M55" s="33">
        <v>8774.96</v>
      </c>
      <c r="N55" s="33" t="s">
        <v>31</v>
      </c>
      <c r="O55" s="41">
        <v>8774.96</v>
      </c>
    </row>
    <row r="56" s="1" customFormat="1" ht="30" customHeight="1" spans="1:15">
      <c r="A56" s="13">
        <v>54</v>
      </c>
      <c r="B56" s="33" t="s">
        <v>125</v>
      </c>
      <c r="C56" s="33" t="s">
        <v>242</v>
      </c>
      <c r="D56" s="13" t="s">
        <v>243</v>
      </c>
      <c r="E56" s="33" t="s">
        <v>244</v>
      </c>
      <c r="F56" s="41">
        <v>150000</v>
      </c>
      <c r="G56" s="41">
        <v>100000</v>
      </c>
      <c r="H56" s="43">
        <v>44372</v>
      </c>
      <c r="I56" s="43">
        <v>44737</v>
      </c>
      <c r="J56" s="52">
        <v>0.0585</v>
      </c>
      <c r="K56" s="52">
        <v>0.0385</v>
      </c>
      <c r="L56" s="67">
        <v>0.02</v>
      </c>
      <c r="M56" s="33">
        <v>5850</v>
      </c>
      <c r="N56" s="33" t="s">
        <v>31</v>
      </c>
      <c r="O56" s="41">
        <v>5850</v>
      </c>
    </row>
    <row r="57" s="1" customFormat="1" ht="27" spans="1:15">
      <c r="A57" s="13">
        <v>55</v>
      </c>
      <c r="B57" s="33" t="s">
        <v>125</v>
      </c>
      <c r="C57" s="33" t="s">
        <v>24</v>
      </c>
      <c r="D57" s="13" t="s">
        <v>245</v>
      </c>
      <c r="E57" s="33" t="s">
        <v>246</v>
      </c>
      <c r="F57" s="41">
        <v>150000</v>
      </c>
      <c r="G57" s="41">
        <v>150000</v>
      </c>
      <c r="H57" s="43">
        <v>44372</v>
      </c>
      <c r="I57" s="43">
        <v>44737</v>
      </c>
      <c r="J57" s="52">
        <v>0.0585</v>
      </c>
      <c r="K57" s="52">
        <v>0.0385</v>
      </c>
      <c r="L57" s="67">
        <v>0.02</v>
      </c>
      <c r="M57" s="33">
        <v>8774.96</v>
      </c>
      <c r="N57" s="33" t="s">
        <v>31</v>
      </c>
      <c r="O57" s="41">
        <v>8774.96</v>
      </c>
    </row>
    <row r="58" s="1" customFormat="1" ht="40.5" spans="1:15">
      <c r="A58" s="13">
        <v>56</v>
      </c>
      <c r="B58" s="33" t="s">
        <v>125</v>
      </c>
      <c r="C58" s="33" t="s">
        <v>24</v>
      </c>
      <c r="D58" s="13" t="s">
        <v>247</v>
      </c>
      <c r="E58" s="33" t="s">
        <v>248</v>
      </c>
      <c r="F58" s="41">
        <v>150000</v>
      </c>
      <c r="G58" s="41">
        <v>150000</v>
      </c>
      <c r="H58" s="43">
        <v>44372</v>
      </c>
      <c r="I58" s="43">
        <v>44737</v>
      </c>
      <c r="J58" s="52">
        <v>0.0585</v>
      </c>
      <c r="K58" s="52">
        <v>0.0385</v>
      </c>
      <c r="L58" s="67">
        <v>0.02</v>
      </c>
      <c r="M58" s="33">
        <v>8775</v>
      </c>
      <c r="N58" s="33" t="s">
        <v>31</v>
      </c>
      <c r="O58" s="41">
        <v>8029.69</v>
      </c>
    </row>
    <row r="59" s="1" customFormat="1" ht="71" customHeight="1" spans="1:15">
      <c r="A59" s="13">
        <v>57</v>
      </c>
      <c r="B59" s="33" t="s">
        <v>125</v>
      </c>
      <c r="C59" s="33" t="s">
        <v>24</v>
      </c>
      <c r="D59" s="13" t="s">
        <v>249</v>
      </c>
      <c r="E59" s="33" t="s">
        <v>250</v>
      </c>
      <c r="F59" s="41">
        <v>300000</v>
      </c>
      <c r="G59" s="41">
        <v>300000</v>
      </c>
      <c r="H59" s="43">
        <v>44373</v>
      </c>
      <c r="I59" s="43">
        <v>44725</v>
      </c>
      <c r="J59" s="52">
        <v>0.0585</v>
      </c>
      <c r="K59" s="52">
        <v>0.0385</v>
      </c>
      <c r="L59" s="67">
        <v>0.02</v>
      </c>
      <c r="M59" s="33">
        <v>16924.96</v>
      </c>
      <c r="N59" s="33" t="s">
        <v>137</v>
      </c>
      <c r="O59" s="41">
        <v>10150</v>
      </c>
    </row>
    <row r="60" s="1" customFormat="1" ht="27" spans="1:15">
      <c r="A60" s="13">
        <v>58</v>
      </c>
      <c r="B60" s="33" t="s">
        <v>125</v>
      </c>
      <c r="C60" s="33" t="s">
        <v>145</v>
      </c>
      <c r="D60" s="13" t="s">
        <v>251</v>
      </c>
      <c r="E60" s="33" t="s">
        <v>252</v>
      </c>
      <c r="F60" s="41">
        <v>150000</v>
      </c>
      <c r="G60" s="41">
        <v>150000</v>
      </c>
      <c r="H60" s="43">
        <v>44374</v>
      </c>
      <c r="I60" s="43">
        <v>44739</v>
      </c>
      <c r="J60" s="52">
        <v>0.0585</v>
      </c>
      <c r="K60" s="52">
        <v>0.0385</v>
      </c>
      <c r="L60" s="67">
        <v>0.02</v>
      </c>
      <c r="M60" s="33">
        <v>8774.96</v>
      </c>
      <c r="N60" s="33" t="s">
        <v>216</v>
      </c>
      <c r="O60" s="41">
        <v>4387.48</v>
      </c>
    </row>
    <row r="61" s="1" customFormat="1" ht="54" customHeight="1" spans="1:15">
      <c r="A61" s="13">
        <v>59</v>
      </c>
      <c r="B61" s="33" t="s">
        <v>125</v>
      </c>
      <c r="C61" s="33" t="s">
        <v>24</v>
      </c>
      <c r="D61" s="13" t="s">
        <v>253</v>
      </c>
      <c r="E61" s="33" t="s">
        <v>254</v>
      </c>
      <c r="F61" s="41">
        <v>300000</v>
      </c>
      <c r="G61" s="41">
        <v>300000</v>
      </c>
      <c r="H61" s="43">
        <v>44356</v>
      </c>
      <c r="I61" s="43">
        <v>44721</v>
      </c>
      <c r="J61" s="52">
        <v>0.0585</v>
      </c>
      <c r="K61" s="52">
        <v>0.0385</v>
      </c>
      <c r="L61" s="67">
        <v>0.02</v>
      </c>
      <c r="M61" s="33">
        <v>17550.03</v>
      </c>
      <c r="N61" s="33" t="s">
        <v>137</v>
      </c>
      <c r="O61" s="41">
        <v>10500</v>
      </c>
    </row>
    <row r="62" s="1" customFormat="1" ht="47" customHeight="1" spans="1:15">
      <c r="A62" s="13">
        <v>60</v>
      </c>
      <c r="B62" s="33" t="s">
        <v>125</v>
      </c>
      <c r="C62" s="33" t="s">
        <v>150</v>
      </c>
      <c r="D62" s="13" t="s">
        <v>255</v>
      </c>
      <c r="E62" s="33" t="s">
        <v>256</v>
      </c>
      <c r="F62" s="41">
        <v>150000</v>
      </c>
      <c r="G62" s="41">
        <v>150000</v>
      </c>
      <c r="H62" s="43">
        <v>44368</v>
      </c>
      <c r="I62" s="43">
        <v>44733</v>
      </c>
      <c r="J62" s="52">
        <v>0.0585</v>
      </c>
      <c r="K62" s="52">
        <v>0.0385</v>
      </c>
      <c r="L62" s="67">
        <v>0.02</v>
      </c>
      <c r="M62" s="33">
        <v>8774.96</v>
      </c>
      <c r="N62" s="33" t="s">
        <v>31</v>
      </c>
      <c r="O62" s="41">
        <v>8774.96</v>
      </c>
    </row>
    <row r="63" s="2" customFormat="1" ht="28" customHeight="1" spans="1:15">
      <c r="A63" s="44" t="s">
        <v>66</v>
      </c>
      <c r="B63" s="45"/>
      <c r="C63" s="45"/>
      <c r="D63" s="45"/>
      <c r="E63" s="46"/>
      <c r="F63" s="41"/>
      <c r="G63" s="41">
        <f>SUM(G3:G62)</f>
        <v>11110000</v>
      </c>
      <c r="H63" s="47"/>
      <c r="I63" s="68"/>
      <c r="J63" s="68"/>
      <c r="K63" s="68"/>
      <c r="L63" s="68"/>
      <c r="M63" s="68"/>
      <c r="N63" s="69"/>
      <c r="O63" s="70">
        <f>SUM(O3:O62)</f>
        <v>481372.32</v>
      </c>
    </row>
    <row r="64" customFormat="1" spans="1:15">
      <c r="A64" s="48"/>
      <c r="B64" s="49"/>
      <c r="C64" s="50"/>
      <c r="D64" s="49"/>
      <c r="E64" s="50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customFormat="1" spans="1:15">
      <c r="A65" s="48"/>
      <c r="B65" s="49"/>
      <c r="C65" s="50"/>
      <c r="D65" s="49"/>
      <c r="E65" s="50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customFormat="1" spans="1:15">
      <c r="A66" s="48"/>
      <c r="B66" s="49"/>
      <c r="C66" s="50"/>
      <c r="D66" s="49"/>
      <c r="E66" s="50"/>
      <c r="F66" s="49"/>
      <c r="G66" s="49"/>
      <c r="H66" s="49"/>
      <c r="I66" s="49"/>
      <c r="J66" s="49"/>
      <c r="K66" s="49"/>
      <c r="L66" s="49"/>
      <c r="M66" s="49"/>
      <c r="N66" s="49"/>
      <c r="O66" s="49"/>
    </row>
    <row r="67" customFormat="1" spans="1:15">
      <c r="A67" s="48"/>
      <c r="B67" s="49"/>
      <c r="C67" s="50"/>
      <c r="D67" s="49"/>
      <c r="E67" s="50"/>
      <c r="F67" s="49"/>
      <c r="G67" s="49"/>
      <c r="H67" s="49"/>
      <c r="I67" s="49"/>
      <c r="J67" s="49"/>
      <c r="K67" s="49"/>
      <c r="L67" s="49"/>
      <c r="M67" s="49"/>
      <c r="N67" s="49"/>
      <c r="O67" s="49"/>
    </row>
    <row r="68" customFormat="1" spans="1:15">
      <c r="A68" s="71"/>
      <c r="B68" s="72"/>
      <c r="C68" s="73"/>
      <c r="D68" s="49"/>
      <c r="E68" s="73"/>
      <c r="F68" s="72"/>
      <c r="G68" s="72"/>
      <c r="H68" s="72"/>
      <c r="I68" s="72"/>
      <c r="J68" s="72"/>
      <c r="K68" s="72"/>
      <c r="L68" s="72"/>
      <c r="M68" s="72"/>
      <c r="N68" s="75"/>
      <c r="O68" s="72"/>
    </row>
    <row r="69" customFormat="1" spans="1:15">
      <c r="A69" s="71"/>
      <c r="B69" s="72"/>
      <c r="C69" s="73"/>
      <c r="D69" s="49"/>
      <c r="E69" s="73"/>
      <c r="F69" s="72"/>
      <c r="G69" s="72"/>
      <c r="H69" s="72"/>
      <c r="I69" s="72"/>
      <c r="J69" s="72"/>
      <c r="K69" s="72"/>
      <c r="L69" s="72"/>
      <c r="M69" s="72"/>
      <c r="N69" s="75"/>
      <c r="O69" s="72"/>
    </row>
    <row r="70" customFormat="1" spans="1:15">
      <c r="A70" s="71"/>
      <c r="B70" s="72"/>
      <c r="C70" s="73"/>
      <c r="D70" s="49"/>
      <c r="E70" s="73"/>
      <c r="F70" s="72"/>
      <c r="G70" s="72"/>
      <c r="H70" s="72"/>
      <c r="I70" s="72"/>
      <c r="J70" s="72"/>
      <c r="K70" s="72"/>
      <c r="L70" s="72"/>
      <c r="M70" s="72"/>
      <c r="N70" s="75"/>
      <c r="O70" s="72"/>
    </row>
    <row r="71" customFormat="1" spans="1:15">
      <c r="A71" s="71"/>
      <c r="B71" s="72"/>
      <c r="C71" s="73"/>
      <c r="D71" s="49"/>
      <c r="E71" s="73"/>
      <c r="F71" s="72"/>
      <c r="G71" s="72"/>
      <c r="H71" s="72"/>
      <c r="I71" s="72"/>
      <c r="J71" s="72"/>
      <c r="K71" s="72"/>
      <c r="L71" s="72"/>
      <c r="M71" s="72"/>
      <c r="N71" s="78"/>
      <c r="O71" s="72"/>
    </row>
    <row r="72" customFormat="1" spans="1:15">
      <c r="A72" s="74"/>
      <c r="B72" s="75"/>
      <c r="C72" s="76"/>
      <c r="D72" s="77"/>
      <c r="E72" s="76"/>
      <c r="F72" s="75"/>
      <c r="G72" s="75"/>
      <c r="H72" s="75"/>
      <c r="I72" s="75"/>
      <c r="J72" s="75"/>
      <c r="K72" s="75"/>
      <c r="L72" s="75"/>
      <c r="M72" s="75"/>
      <c r="N72" s="79"/>
      <c r="O72" s="75"/>
    </row>
    <row r="73" customFormat="1" spans="1:15">
      <c r="A73" s="74"/>
      <c r="B73" s="75"/>
      <c r="C73" s="76"/>
      <c r="D73" s="77"/>
      <c r="E73" s="76"/>
      <c r="F73" s="75"/>
      <c r="G73" s="75"/>
      <c r="H73" s="75"/>
      <c r="I73" s="75"/>
      <c r="J73" s="75"/>
      <c r="K73" s="75"/>
      <c r="L73" s="75"/>
      <c r="M73" s="75"/>
      <c r="N73" s="78"/>
      <c r="O73" s="75"/>
    </row>
    <row r="74" customFormat="1" spans="1:15">
      <c r="A74" s="74"/>
      <c r="B74" s="75"/>
      <c r="C74" s="76"/>
      <c r="D74" s="77"/>
      <c r="E74" s="76"/>
      <c r="F74" s="75"/>
      <c r="G74" s="75"/>
      <c r="H74" s="75"/>
      <c r="I74" s="75"/>
      <c r="J74" s="75"/>
      <c r="K74" s="75"/>
      <c r="L74" s="75"/>
      <c r="M74" s="75"/>
      <c r="N74" s="78"/>
      <c r="O74" s="75"/>
    </row>
    <row r="75" customFormat="1" spans="1:15">
      <c r="A75" s="74"/>
      <c r="B75" s="75"/>
      <c r="C75" s="76"/>
      <c r="D75" s="77"/>
      <c r="E75" s="76"/>
      <c r="F75" s="75"/>
      <c r="G75" s="75"/>
      <c r="H75" s="75"/>
      <c r="I75" s="75"/>
      <c r="J75" s="75"/>
      <c r="K75" s="75"/>
      <c r="L75" s="75"/>
      <c r="M75" s="75"/>
      <c r="N75" s="79"/>
      <c r="O75" s="75"/>
    </row>
    <row r="76" customFormat="1" spans="1:15">
      <c r="A76" s="74"/>
      <c r="B76" s="75"/>
      <c r="C76" s="76"/>
      <c r="D76" s="77"/>
      <c r="E76" s="76"/>
      <c r="F76" s="75"/>
      <c r="G76" s="75"/>
      <c r="H76" s="75"/>
      <c r="I76" s="75"/>
      <c r="J76" s="75"/>
      <c r="K76" s="75"/>
      <c r="L76" s="75"/>
      <c r="M76" s="75"/>
      <c r="N76" s="78"/>
      <c r="O76" s="75"/>
    </row>
    <row r="77" customFormat="1" spans="1:15">
      <c r="A77" s="74"/>
      <c r="B77" s="75"/>
      <c r="C77" s="76"/>
      <c r="D77" s="77"/>
      <c r="E77" s="76"/>
      <c r="F77" s="75"/>
      <c r="G77" s="75"/>
      <c r="H77" s="75"/>
      <c r="I77" s="75"/>
      <c r="J77" s="75"/>
      <c r="K77" s="75"/>
      <c r="L77" s="75"/>
      <c r="M77" s="75"/>
      <c r="N77" s="78"/>
      <c r="O77" s="75"/>
    </row>
    <row r="78" customFormat="1" spans="1:15">
      <c r="A78" s="74"/>
      <c r="B78" s="75"/>
      <c r="C78" s="76"/>
      <c r="D78" s="77"/>
      <c r="E78" s="76"/>
      <c r="F78" s="75"/>
      <c r="G78" s="75"/>
      <c r="H78" s="75"/>
      <c r="I78" s="75"/>
      <c r="J78" s="75"/>
      <c r="K78" s="75"/>
      <c r="L78" s="75"/>
      <c r="M78" s="75"/>
      <c r="N78" s="78"/>
      <c r="O78" s="75"/>
    </row>
    <row r="79" customFormat="1" spans="1:15">
      <c r="A79" s="74"/>
      <c r="B79" s="75"/>
      <c r="C79" s="76"/>
      <c r="D79" s="77"/>
      <c r="E79" s="76"/>
      <c r="F79" s="75"/>
      <c r="G79" s="75"/>
      <c r="H79" s="75"/>
      <c r="I79" s="75"/>
      <c r="J79" s="75"/>
      <c r="K79" s="75"/>
      <c r="L79" s="75"/>
      <c r="M79" s="75"/>
      <c r="N79" s="78"/>
      <c r="O79" s="75"/>
    </row>
    <row r="80" customFormat="1" spans="1:15">
      <c r="A80" s="74"/>
      <c r="B80" s="75"/>
      <c r="C80" s="76"/>
      <c r="D80" s="77"/>
      <c r="E80" s="76"/>
      <c r="F80" s="75"/>
      <c r="G80" s="75"/>
      <c r="H80" s="75"/>
      <c r="I80" s="75"/>
      <c r="J80" s="75"/>
      <c r="K80" s="75"/>
      <c r="L80" s="75"/>
      <c r="M80" s="75"/>
      <c r="N80" s="78"/>
      <c r="O80" s="75"/>
    </row>
    <row r="81" customFormat="1" spans="1:15">
      <c r="A81" s="74"/>
      <c r="B81" s="75"/>
      <c r="C81" s="76"/>
      <c r="D81" s="77"/>
      <c r="E81" s="76"/>
      <c r="F81" s="75"/>
      <c r="G81" s="75"/>
      <c r="H81" s="75"/>
      <c r="I81" s="75"/>
      <c r="J81" s="75"/>
      <c r="K81" s="75"/>
      <c r="L81" s="75"/>
      <c r="M81" s="75"/>
      <c r="N81" s="78"/>
      <c r="O81" s="75"/>
    </row>
    <row r="82" customFormat="1" spans="1:15">
      <c r="A82" s="74"/>
      <c r="B82" s="75"/>
      <c r="C82" s="76"/>
      <c r="D82" s="77"/>
      <c r="E82" s="76"/>
      <c r="F82" s="75"/>
      <c r="G82" s="75"/>
      <c r="H82" s="75"/>
      <c r="I82" s="75"/>
      <c r="J82" s="75"/>
      <c r="K82" s="75"/>
      <c r="L82" s="75"/>
      <c r="M82" s="75"/>
      <c r="N82" s="75"/>
      <c r="O82" s="75"/>
    </row>
  </sheetData>
  <mergeCells count="4">
    <mergeCell ref="A1:O1"/>
    <mergeCell ref="P13:Q13"/>
    <mergeCell ref="A63:E63"/>
    <mergeCell ref="H63:N63"/>
  </mergeCells>
  <dataValidations count="5">
    <dataValidation type="list" allowBlank="1" showInputMessage="1" showErrorMessage="1" sqref="N3 N4 N5 N6 N7 N8 N15 N16 N13:N14">
      <formula1>"全额贴息,LPR贴息,LPR/2,减半贴息"</formula1>
    </dataValidation>
    <dataValidation type="list" allowBlank="1" showInputMessage="1" showErrorMessage="1" sqref="B6 B7 B8 B9 B10 B11 B12 B13 B16 B22 B3:B5 B14:B15 B17:B19 B20:B21">
      <formula1>"市本级,开发区,清浦区"</formula1>
    </dataValidation>
    <dataValidation type="list" allowBlank="1" showErrorMessage="1" sqref="B29 B40 B41 B44 B32:B38" errorStyle="warning">
      <formula1>"市本级,开发区,清浦区"</formula1>
    </dataValidation>
    <dataValidation type="list" allowBlank="1" showInputMessage="1" showErrorMessage="1" sqref="B43 B59 B63 B46:B48 B49:B58">
      <formula1/>
    </dataValidation>
    <dataValidation type="list" allowBlank="1" showErrorMessage="1" sqref="N63" errorStyle="warning">
      <formula1>"全额贴息,LPR贴息,LPR/2,减半贴息"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4">
    <comment s:ref="O13" rgbClr="2FC71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个人</vt:lpstr>
      <vt:lpstr>小微企业</vt:lpstr>
      <vt:lpstr>开发区</vt:lpstr>
      <vt:lpstr>邮储银行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马继</dc:creator>
  <cp:lastModifiedBy>WPS_432784320</cp:lastModifiedBy>
  <dcterms:created xsi:type="dcterms:W3CDTF">2022-08-02T06:13:00Z</dcterms:created>
  <dcterms:modified xsi:type="dcterms:W3CDTF">2022-08-16T07:32:00Z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62D1D676C8E7411E8F5EAD6FF247A266</vt:lpwstr>
  </property>
  <property fmtid="{D5CDD505-2E9C-101B-9397-08002B2CF9AE}" pid="3" name="KSOProductBuildVer">
    <vt:lpwstr>2052-11.1.0.11372</vt:lpwstr>
  </property>
</Properties>
</file>