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activeTab="3"/>
  </bookViews>
  <sheets>
    <sheet name="市本级" sheetId="1" r:id="rId1"/>
    <sheet name="清江浦区个人" sheetId="2" r:id="rId2"/>
    <sheet name="清江浦区小微" sheetId="3" r:id="rId3"/>
    <sheet name="开发区" sheetId="4" r:id="rId4"/>
  </sheets>
  <calcPr calcId="144525"/>
</workbook>
</file>

<file path=xl/sharedStrings.xml><?xml version="1.0" encoding="utf-8"?>
<sst xmlns="http://schemas.openxmlformats.org/spreadsheetml/2006/main" count="193" uniqueCount="131">
  <si>
    <t>2023年第一批富民创业担保贷款贴息公示表（市本级）</t>
  </si>
  <si>
    <t>序号</t>
  </si>
  <si>
    <t>统一社会信用代码</t>
  </si>
  <si>
    <t>姓名</t>
  </si>
  <si>
    <t>公民身份号码</t>
  </si>
  <si>
    <t>人员类别</t>
  </si>
  <si>
    <t>审批贷款额度(万元)</t>
  </si>
  <si>
    <t>经营实体名称</t>
  </si>
  <si>
    <t>放贷时间</t>
  </si>
  <si>
    <t>还款时间</t>
  </si>
  <si>
    <t>发放金额</t>
  </si>
  <si>
    <t>发放银行</t>
  </si>
  <si>
    <t>贷款利率(%)</t>
  </si>
  <si>
    <t>市场报价利率(%)</t>
  </si>
  <si>
    <t>上浮比例</t>
  </si>
  <si>
    <t>利息总额</t>
  </si>
  <si>
    <t>贴息标准</t>
  </si>
  <si>
    <t>测算</t>
  </si>
  <si>
    <t>贴息金额</t>
  </si>
  <si>
    <t>资源来源</t>
  </si>
  <si>
    <t>91320811MA1Y6HTH2J</t>
  </si>
  <si>
    <t>胡波</t>
  </si>
  <si>
    <t>320802198310110510</t>
  </si>
  <si>
    <t>复员转业退役军人</t>
  </si>
  <si>
    <t>15</t>
  </si>
  <si>
    <t>淮安知遥商务信息咨询有限公司</t>
  </si>
  <si>
    <t>农业银行</t>
  </si>
  <si>
    <t>全额贴息</t>
  </si>
  <si>
    <t>全额</t>
  </si>
  <si>
    <t>省级</t>
  </si>
  <si>
    <t>92320811MA273DEY6U</t>
  </si>
  <si>
    <t>谭云</t>
  </si>
  <si>
    <t>320821199305300305</t>
  </si>
  <si>
    <t>其他</t>
  </si>
  <si>
    <t>清江浦区傅英红食品店</t>
  </si>
  <si>
    <t>工商银行</t>
  </si>
  <si>
    <t>减半贴息</t>
  </si>
  <si>
    <t>5925/2</t>
  </si>
  <si>
    <t>合计</t>
  </si>
  <si>
    <t>2023年第一批富民创业担保贷款贴息公示表（清江浦区个人）</t>
  </si>
  <si>
    <t>实体名称</t>
  </si>
  <si>
    <t>统一信用代码</t>
  </si>
  <si>
    <t>带动人员</t>
  </si>
  <si>
    <t>申请贷款金额</t>
  </si>
  <si>
    <t>放款额度（万元）</t>
  </si>
  <si>
    <t>执行利率</t>
  </si>
  <si>
    <t>LPR</t>
  </si>
  <si>
    <t>上浮</t>
  </si>
  <si>
    <t>人员性质</t>
  </si>
  <si>
    <t>合作银行</t>
  </si>
  <si>
    <t>贷款时间</t>
  </si>
  <si>
    <t>约定还款时间</t>
  </si>
  <si>
    <t>利息
总额</t>
  </si>
  <si>
    <t>贴息
标准</t>
  </si>
  <si>
    <t>贴息
金额</t>
  </si>
  <si>
    <t>资金类源</t>
  </si>
  <si>
    <t>中央贴息</t>
  </si>
  <si>
    <t>1</t>
  </si>
  <si>
    <t>刘庆喜</t>
  </si>
  <si>
    <t>清江浦区联丰农资服务中心</t>
  </si>
  <si>
    <t>92320811MA23GXPD3B</t>
  </si>
  <si>
    <t>城镇登记失业人员</t>
  </si>
  <si>
    <t>20211208</t>
  </si>
  <si>
    <t>20221207</t>
  </si>
  <si>
    <t>2</t>
  </si>
  <si>
    <t>王松</t>
  </si>
  <si>
    <t>清江浦区王松服装店</t>
  </si>
  <si>
    <t>92320811MA22FTWG81</t>
  </si>
  <si>
    <t>中央、省级</t>
  </si>
  <si>
    <t>742.5</t>
  </si>
  <si>
    <t>3</t>
  </si>
  <si>
    <t>贾美芳</t>
  </si>
  <si>
    <t>清江浦区芳洁百货店</t>
  </si>
  <si>
    <t>92320811MA21M9C96R</t>
  </si>
  <si>
    <t>20221208</t>
  </si>
  <si>
    <t>495</t>
  </si>
  <si>
    <t>4</t>
  </si>
  <si>
    <t>钱飞杨</t>
  </si>
  <si>
    <t>清江浦区兆鑫五金机电经营部</t>
  </si>
  <si>
    <t>92320811MA1YYYY884X</t>
  </si>
  <si>
    <t>20220114</t>
  </si>
  <si>
    <t>5</t>
  </si>
  <si>
    <t>王文顺</t>
  </si>
  <si>
    <t>淮安顺贵建设工程有限公司</t>
  </si>
  <si>
    <t>91320891MA242GUU5L</t>
  </si>
  <si>
    <t>1.8%</t>
  </si>
  <si>
    <t>6</t>
  </si>
  <si>
    <t>于江</t>
  </si>
  <si>
    <t>清江浦区祥勤服装店</t>
  </si>
  <si>
    <t>92320811MA20RA638B</t>
  </si>
  <si>
    <t>20220322</t>
  </si>
  <si>
    <t>20230103</t>
  </si>
  <si>
    <t>2.24%</t>
  </si>
  <si>
    <t>7</t>
  </si>
  <si>
    <t>周晓燕</t>
  </si>
  <si>
    <t>****</t>
  </si>
  <si>
    <t>92320811MA1Q18XBXN</t>
  </si>
  <si>
    <t>农民</t>
  </si>
  <si>
    <t>20220223</t>
  </si>
  <si>
    <t>20230106</t>
  </si>
  <si>
    <t>2023年第一批富民创业担保贷款贴息公示表（清江浦区企业）</t>
  </si>
  <si>
    <t>贴息金额（元）</t>
  </si>
  <si>
    <t>王文卓</t>
  </si>
  <si>
    <t>淮安容朴酒店管理有限公司</t>
  </si>
  <si>
    <t>91320811MA2350XT8D</t>
  </si>
  <si>
    <t>4.59-（3.8-1.5）=2.29%&gt;2%</t>
  </si>
  <si>
    <t>2023年第一批富民创业担保贷款贴息公示表（开发区）</t>
  </si>
  <si>
    <t>借款对象</t>
  </si>
  <si>
    <t>信用代码</t>
  </si>
  <si>
    <t>推荐金额</t>
  </si>
  <si>
    <t>贷款金额</t>
  </si>
  <si>
    <t>银行网点</t>
  </si>
  <si>
    <t>放款时间</t>
  </si>
  <si>
    <t>上浮利率</t>
  </si>
  <si>
    <t>测算过程</t>
  </si>
  <si>
    <t>申请贴息金额</t>
  </si>
  <si>
    <t>备注说明</t>
  </si>
  <si>
    <t>王辉</t>
  </si>
  <si>
    <t>淮安经济技术开发区创世纪情缘婚恋服务中心</t>
  </si>
  <si>
    <t xml:space="preserve">92320891MA1PB9BY4L </t>
  </si>
  <si>
    <t>中国农业银行</t>
  </si>
  <si>
    <t>2022.1.17</t>
  </si>
  <si>
    <t>2023.1.5</t>
  </si>
  <si>
    <t>农村自主创业农民</t>
  </si>
  <si>
    <t>齐美荣</t>
  </si>
  <si>
    <t>淮安经济技术开发区永利木门经营部</t>
  </si>
  <si>
    <t>92320891MA20HJ101X</t>
  </si>
  <si>
    <t>2022.1.25</t>
  </si>
  <si>
    <t>2022.12.21</t>
  </si>
  <si>
    <t>部分贴息</t>
  </si>
  <si>
    <t>500000*[3.85-（3.7-1.5)]/100/2/360*330</t>
  </si>
</sst>
</file>

<file path=xl/styles.xml><?xml version="1.0" encoding="utf-8"?>
<styleSheet xmlns="http://schemas.openxmlformats.org/spreadsheetml/2006/main">
  <numFmts count="10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  <numFmt numFmtId="178" formatCode="0.00_ "/>
    <numFmt numFmtId="179" formatCode="yyyy&quot;.&quot;m&quot;.&quot;d"/>
    <numFmt numFmtId="180" formatCode="#,##0.00_ "/>
  </numFmts>
  <fonts count="4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6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0"/>
      <name val="宋体"/>
      <charset val="0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7" fontId="5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7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7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1" xfId="49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80" fontId="11" fillId="0" borderId="1" xfId="49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7" fontId="7" fillId="0" borderId="1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7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176" fontId="15" fillId="0" borderId="0" xfId="0" applyNumberFormat="1" applyFont="1" applyFill="1">
      <alignment vertical="center"/>
    </xf>
    <xf numFmtId="10" fontId="15" fillId="0" borderId="0" xfId="0" applyNumberFormat="1" applyFont="1" applyFill="1">
      <alignment vertical="center"/>
    </xf>
    <xf numFmtId="0" fontId="15" fillId="0" borderId="0" xfId="0" applyNumberFormat="1" applyFont="1" applyFill="1">
      <alignment vertical="center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7" fontId="19" fillId="0" borderId="1" xfId="0" applyNumberFormat="1" applyFont="1" applyFill="1" applyBorder="1">
      <alignment vertical="center"/>
    </xf>
    <xf numFmtId="0" fontId="19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workbookViewId="0">
      <selection activeCell="C4" sqref="C4"/>
    </sheetView>
  </sheetViews>
  <sheetFormatPr defaultColWidth="9" defaultRowHeight="14.4" outlineLevelRow="5"/>
  <cols>
    <col min="1" max="1" width="4.55555555555556" style="71" customWidth="1"/>
    <col min="2" max="2" width="9" style="71"/>
    <col min="3" max="3" width="4.55555555555556" style="71" customWidth="1"/>
    <col min="4" max="4" width="9" style="71"/>
    <col min="5" max="5" width="8.33333333333333" style="71" customWidth="1"/>
    <col min="6" max="7" width="9" style="71"/>
    <col min="8" max="8" width="10.8888888888889" style="72" customWidth="1"/>
    <col min="9" max="9" width="10.8888888888889" style="71" customWidth="1"/>
    <col min="10" max="11" width="8.33333333333333" style="71" customWidth="1"/>
    <col min="12" max="13" width="6.77777777777778" style="71" customWidth="1"/>
    <col min="14" max="14" width="8.33333333333333" style="73" customWidth="1"/>
    <col min="15" max="15" width="10.7777777777778" style="71" customWidth="1"/>
    <col min="16" max="16" width="8.33333333333333" style="71" customWidth="1"/>
    <col min="17" max="17" width="6.33333333333333" style="74" customWidth="1"/>
    <col min="18" max="18" width="12.8888888888889" style="71"/>
    <col min="19" max="19" width="6.33333333333333" style="71" customWidth="1"/>
    <col min="20" max="16384" width="9" style="71"/>
  </cols>
  <sheetData>
    <row r="1" s="69" customFormat="1" ht="19" customHeight="1" spans="2:18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="69" customFormat="1" ht="24" customHeight="1" spans="2:18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="70" customFormat="1" ht="36" spans="1:19">
      <c r="A3" s="76" t="s">
        <v>1</v>
      </c>
      <c r="B3" s="76" t="s">
        <v>2</v>
      </c>
      <c r="C3" s="76" t="s">
        <v>3</v>
      </c>
      <c r="D3" s="76" t="s">
        <v>4</v>
      </c>
      <c r="E3" s="76" t="s">
        <v>5</v>
      </c>
      <c r="F3" s="76" t="s">
        <v>6</v>
      </c>
      <c r="G3" s="76" t="s">
        <v>7</v>
      </c>
      <c r="H3" s="77" t="s">
        <v>8</v>
      </c>
      <c r="I3" s="76" t="s">
        <v>9</v>
      </c>
      <c r="J3" s="76" t="s">
        <v>10</v>
      </c>
      <c r="K3" s="76" t="s">
        <v>11</v>
      </c>
      <c r="L3" s="76" t="s">
        <v>12</v>
      </c>
      <c r="M3" s="76" t="s">
        <v>13</v>
      </c>
      <c r="N3" s="82" t="s">
        <v>14</v>
      </c>
      <c r="O3" s="83" t="s">
        <v>15</v>
      </c>
      <c r="P3" s="76" t="s">
        <v>16</v>
      </c>
      <c r="Q3" s="87" t="s">
        <v>17</v>
      </c>
      <c r="R3" s="76" t="s">
        <v>18</v>
      </c>
      <c r="S3" s="76" t="s">
        <v>19</v>
      </c>
    </row>
    <row r="4" s="70" customFormat="1" ht="50" customHeight="1" spans="1:19">
      <c r="A4" s="78">
        <v>1</v>
      </c>
      <c r="B4" s="78" t="s">
        <v>20</v>
      </c>
      <c r="C4" s="78" t="s">
        <v>21</v>
      </c>
      <c r="D4" s="78" t="s">
        <v>22</v>
      </c>
      <c r="E4" s="78" t="s">
        <v>23</v>
      </c>
      <c r="F4" s="78" t="s">
        <v>24</v>
      </c>
      <c r="G4" s="78" t="s">
        <v>25</v>
      </c>
      <c r="H4" s="79">
        <v>44378</v>
      </c>
      <c r="I4" s="84">
        <v>44914</v>
      </c>
      <c r="J4" s="78">
        <v>15</v>
      </c>
      <c r="K4" s="78" t="s">
        <v>26</v>
      </c>
      <c r="L4" s="85">
        <v>0.0444</v>
      </c>
      <c r="M4" s="85">
        <v>0.037</v>
      </c>
      <c r="N4" s="85">
        <f>L4-M4</f>
        <v>0.0074</v>
      </c>
      <c r="O4" s="86">
        <v>3163.5</v>
      </c>
      <c r="P4" s="78" t="s">
        <v>27</v>
      </c>
      <c r="Q4" s="88" t="s">
        <v>28</v>
      </c>
      <c r="R4" s="86">
        <v>3163</v>
      </c>
      <c r="S4" s="78" t="s">
        <v>29</v>
      </c>
    </row>
    <row r="5" s="70" customFormat="1" ht="48" customHeight="1" spans="1:19">
      <c r="A5" s="78">
        <v>2</v>
      </c>
      <c r="B5" s="78" t="s">
        <v>30</v>
      </c>
      <c r="C5" s="78" t="s">
        <v>31</v>
      </c>
      <c r="D5" s="78" t="s">
        <v>32</v>
      </c>
      <c r="E5" s="78" t="s">
        <v>33</v>
      </c>
      <c r="F5" s="78" t="s">
        <v>24</v>
      </c>
      <c r="G5" s="78" t="s">
        <v>34</v>
      </c>
      <c r="H5" s="79">
        <v>44552</v>
      </c>
      <c r="I5" s="84">
        <v>44917</v>
      </c>
      <c r="J5" s="78">
        <v>15</v>
      </c>
      <c r="K5" s="78" t="s">
        <v>35</v>
      </c>
      <c r="L5" s="85">
        <v>0.0395</v>
      </c>
      <c r="M5" s="85">
        <v>0.038</v>
      </c>
      <c r="N5" s="85">
        <f>L5-M5</f>
        <v>0.0015</v>
      </c>
      <c r="O5" s="86">
        <v>5925</v>
      </c>
      <c r="P5" s="78" t="s">
        <v>36</v>
      </c>
      <c r="Q5" s="89" t="s">
        <v>37</v>
      </c>
      <c r="R5" s="86">
        <v>2962</v>
      </c>
      <c r="S5" s="78" t="s">
        <v>29</v>
      </c>
    </row>
    <row r="6" ht="33" customHeight="1" spans="1:19">
      <c r="A6" s="80" t="s">
        <v>38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90"/>
      <c r="R6" s="91">
        <f>SUM(R4:R5)</f>
        <v>6125</v>
      </c>
      <c r="S6" s="92"/>
    </row>
  </sheetData>
  <mergeCells count="2">
    <mergeCell ref="A6:Q6"/>
    <mergeCell ref="B1:R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opLeftCell="A2" workbookViewId="0">
      <selection activeCell="G17" sqref="G17"/>
    </sheetView>
  </sheetViews>
  <sheetFormatPr defaultColWidth="9" defaultRowHeight="14.4"/>
  <cols>
    <col min="1" max="1" width="4.77777777777778" style="44" customWidth="1"/>
    <col min="2" max="2" width="8.33333333333333" style="44" customWidth="1"/>
    <col min="3" max="3" width="10.8888888888889" style="44" customWidth="1"/>
    <col min="4" max="4" width="9" style="44"/>
    <col min="5" max="5" width="7.22222222222222" style="45" customWidth="1"/>
    <col min="6" max="6" width="6.77777777777778" style="44" customWidth="1"/>
    <col min="7" max="8" width="7.22222222222222" style="44" customWidth="1"/>
    <col min="9" max="9" width="5.88888888888889" style="44" customWidth="1"/>
    <col min="10" max="10" width="5" style="44" customWidth="1"/>
    <col min="11" max="11" width="9" style="44"/>
    <col min="12" max="12" width="9.22222222222222" style="44" customWidth="1"/>
    <col min="13" max="14" width="9" style="44"/>
    <col min="15" max="15" width="11.2222222222222" style="44"/>
    <col min="16" max="16" width="5" style="44" customWidth="1"/>
    <col min="17" max="17" width="11.2222222222222" style="44"/>
    <col min="18" max="18" width="9" style="44"/>
    <col min="19" max="19" width="7.22222222222222" style="44" customWidth="1"/>
    <col min="20" max="16384" width="9" style="44"/>
  </cols>
  <sheetData>
    <row r="1" ht="40" customHeight="1" spans="1:19">
      <c r="A1" s="46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ht="25.8" spans="1:19">
      <c r="A2" s="32" t="s">
        <v>1</v>
      </c>
      <c r="B2" s="31" t="s">
        <v>3</v>
      </c>
      <c r="C2" s="32" t="s">
        <v>40</v>
      </c>
      <c r="D2" s="31" t="s">
        <v>41</v>
      </c>
      <c r="E2" s="31" t="s">
        <v>42</v>
      </c>
      <c r="F2" s="47" t="s">
        <v>43</v>
      </c>
      <c r="G2" s="31" t="s">
        <v>44</v>
      </c>
      <c r="H2" s="31" t="s">
        <v>45</v>
      </c>
      <c r="I2" s="31" t="s">
        <v>46</v>
      </c>
      <c r="J2" s="31" t="s">
        <v>47</v>
      </c>
      <c r="K2" s="31" t="s">
        <v>48</v>
      </c>
      <c r="L2" s="31" t="s">
        <v>49</v>
      </c>
      <c r="M2" s="31" t="s">
        <v>50</v>
      </c>
      <c r="N2" s="31" t="s">
        <v>51</v>
      </c>
      <c r="O2" s="31" t="s">
        <v>52</v>
      </c>
      <c r="P2" s="31" t="s">
        <v>53</v>
      </c>
      <c r="Q2" s="31" t="s">
        <v>54</v>
      </c>
      <c r="R2" s="31" t="s">
        <v>55</v>
      </c>
      <c r="S2" s="31" t="s">
        <v>56</v>
      </c>
    </row>
    <row r="3" ht="36" spans="1:19">
      <c r="A3" s="38" t="s">
        <v>57</v>
      </c>
      <c r="B3" s="48" t="s">
        <v>58</v>
      </c>
      <c r="C3" s="49" t="s">
        <v>59</v>
      </c>
      <c r="D3" s="50" t="s">
        <v>60</v>
      </c>
      <c r="E3" s="36">
        <v>1</v>
      </c>
      <c r="F3" s="37">
        <v>15</v>
      </c>
      <c r="G3" s="37">
        <v>15</v>
      </c>
      <c r="H3" s="37">
        <v>4.59</v>
      </c>
      <c r="I3" s="59">
        <v>3.85</v>
      </c>
      <c r="J3" s="59">
        <f t="shared" ref="J3:J9" si="0">H3-I3</f>
        <v>0.74</v>
      </c>
      <c r="K3" s="49" t="s">
        <v>61</v>
      </c>
      <c r="L3" s="36" t="s">
        <v>26</v>
      </c>
      <c r="M3" s="51" t="s">
        <v>62</v>
      </c>
      <c r="N3" s="51" t="s">
        <v>63</v>
      </c>
      <c r="O3" s="42">
        <v>6980.66</v>
      </c>
      <c r="P3" s="60" t="s">
        <v>28</v>
      </c>
      <c r="Q3" s="42">
        <v>6980.66</v>
      </c>
      <c r="R3" s="38" t="s">
        <v>29</v>
      </c>
      <c r="S3" s="38"/>
    </row>
    <row r="4" ht="36" spans="1:19">
      <c r="A4" s="38" t="s">
        <v>64</v>
      </c>
      <c r="B4" s="51" t="s">
        <v>65</v>
      </c>
      <c r="C4" s="35" t="s">
        <v>66</v>
      </c>
      <c r="D4" s="35" t="s">
        <v>67</v>
      </c>
      <c r="E4" s="52">
        <v>1</v>
      </c>
      <c r="F4" s="53">
        <v>15</v>
      </c>
      <c r="G4" s="54">
        <v>15</v>
      </c>
      <c r="H4" s="54">
        <v>4</v>
      </c>
      <c r="I4" s="54">
        <v>3.85</v>
      </c>
      <c r="J4" s="59">
        <f t="shared" si="0"/>
        <v>0.15</v>
      </c>
      <c r="K4" s="49" t="s">
        <v>61</v>
      </c>
      <c r="L4" s="51" t="s">
        <v>26</v>
      </c>
      <c r="M4" s="51">
        <v>20211027</v>
      </c>
      <c r="N4" s="51">
        <v>20221027</v>
      </c>
      <c r="O4" s="42">
        <v>6066.75</v>
      </c>
      <c r="P4" s="60" t="s">
        <v>28</v>
      </c>
      <c r="Q4" s="42">
        <v>6066.75</v>
      </c>
      <c r="R4" s="38" t="s">
        <v>68</v>
      </c>
      <c r="S4" s="38" t="s">
        <v>69</v>
      </c>
    </row>
    <row r="5" ht="36" spans="1:19">
      <c r="A5" s="38" t="s">
        <v>70</v>
      </c>
      <c r="B5" s="51" t="s">
        <v>71</v>
      </c>
      <c r="C5" s="35" t="s">
        <v>72</v>
      </c>
      <c r="D5" s="35" t="s">
        <v>73</v>
      </c>
      <c r="E5" s="51" t="s">
        <v>57</v>
      </c>
      <c r="F5" s="53">
        <v>10</v>
      </c>
      <c r="G5" s="54">
        <v>10</v>
      </c>
      <c r="H5" s="54">
        <v>4</v>
      </c>
      <c r="I5" s="54">
        <v>3.85</v>
      </c>
      <c r="J5" s="59">
        <f t="shared" si="0"/>
        <v>0.15</v>
      </c>
      <c r="K5" s="49" t="s">
        <v>61</v>
      </c>
      <c r="L5" s="51" t="s">
        <v>26</v>
      </c>
      <c r="M5" s="51" t="s">
        <v>62</v>
      </c>
      <c r="N5" s="51" t="s">
        <v>74</v>
      </c>
      <c r="O5" s="42">
        <v>4055.52</v>
      </c>
      <c r="P5" s="60" t="s">
        <v>28</v>
      </c>
      <c r="Q5" s="42">
        <v>4055.52</v>
      </c>
      <c r="R5" s="38" t="s">
        <v>68</v>
      </c>
      <c r="S5" s="38" t="s">
        <v>75</v>
      </c>
    </row>
    <row r="6" ht="36" spans="1:19">
      <c r="A6" s="38" t="s">
        <v>76</v>
      </c>
      <c r="B6" s="51" t="s">
        <v>77</v>
      </c>
      <c r="C6" s="35" t="s">
        <v>78</v>
      </c>
      <c r="D6" s="35" t="s">
        <v>79</v>
      </c>
      <c r="E6" s="51">
        <v>1</v>
      </c>
      <c r="F6" s="53">
        <v>15</v>
      </c>
      <c r="G6" s="54">
        <v>15</v>
      </c>
      <c r="H6" s="54">
        <v>4.54</v>
      </c>
      <c r="I6" s="54">
        <v>3.8</v>
      </c>
      <c r="J6" s="59">
        <f t="shared" si="0"/>
        <v>0.74</v>
      </c>
      <c r="K6" s="49" t="s">
        <v>61</v>
      </c>
      <c r="L6" s="36" t="s">
        <v>26</v>
      </c>
      <c r="M6" s="51" t="s">
        <v>80</v>
      </c>
      <c r="N6" s="51">
        <v>20221213</v>
      </c>
      <c r="O6" s="61">
        <v>6299.27</v>
      </c>
      <c r="P6" s="38" t="s">
        <v>28</v>
      </c>
      <c r="Q6" s="42">
        <v>6299.27</v>
      </c>
      <c r="R6" s="31" t="s">
        <v>29</v>
      </c>
      <c r="S6" s="31"/>
    </row>
    <row r="7" s="44" customFormat="1" ht="36" spans="1:19">
      <c r="A7" s="38" t="s">
        <v>81</v>
      </c>
      <c r="B7" s="55" t="s">
        <v>82</v>
      </c>
      <c r="C7" s="49" t="s">
        <v>83</v>
      </c>
      <c r="D7" s="50" t="s">
        <v>84</v>
      </c>
      <c r="E7" s="51" t="s">
        <v>76</v>
      </c>
      <c r="F7" s="54">
        <v>30</v>
      </c>
      <c r="G7" s="54">
        <v>30</v>
      </c>
      <c r="H7" s="54">
        <v>4</v>
      </c>
      <c r="I7" s="54">
        <v>3.7</v>
      </c>
      <c r="J7" s="59">
        <f t="shared" si="0"/>
        <v>0.3</v>
      </c>
      <c r="K7" s="49" t="s">
        <v>61</v>
      </c>
      <c r="L7" s="51" t="s">
        <v>26</v>
      </c>
      <c r="M7" s="51">
        <v>20220121</v>
      </c>
      <c r="N7" s="51">
        <v>20230108</v>
      </c>
      <c r="O7" s="61">
        <v>11733.31</v>
      </c>
      <c r="P7" s="38" t="s">
        <v>85</v>
      </c>
      <c r="Q7" s="42">
        <v>5280</v>
      </c>
      <c r="R7" s="31" t="s">
        <v>29</v>
      </c>
      <c r="S7" s="31"/>
    </row>
    <row r="8" ht="36" spans="1:19">
      <c r="A8" s="38" t="s">
        <v>86</v>
      </c>
      <c r="B8" s="48" t="s">
        <v>87</v>
      </c>
      <c r="C8" s="35" t="s">
        <v>88</v>
      </c>
      <c r="D8" s="35" t="s">
        <v>89</v>
      </c>
      <c r="E8" s="51" t="s">
        <v>70</v>
      </c>
      <c r="F8" s="54">
        <v>30</v>
      </c>
      <c r="G8" s="54">
        <v>30</v>
      </c>
      <c r="H8" s="54">
        <v>4.44</v>
      </c>
      <c r="I8" s="54">
        <v>3.7</v>
      </c>
      <c r="J8" s="59">
        <f t="shared" si="0"/>
        <v>0.74</v>
      </c>
      <c r="K8" s="49" t="s">
        <v>61</v>
      </c>
      <c r="L8" s="36" t="s">
        <v>26</v>
      </c>
      <c r="M8" s="51" t="s">
        <v>90</v>
      </c>
      <c r="N8" s="51" t="s">
        <v>91</v>
      </c>
      <c r="O8" s="42">
        <v>10138</v>
      </c>
      <c r="P8" s="38" t="s">
        <v>92</v>
      </c>
      <c r="Q8" s="42">
        <v>5357.33</v>
      </c>
      <c r="R8" s="31" t="s">
        <v>29</v>
      </c>
      <c r="S8" s="31"/>
    </row>
    <row r="9" ht="27" customHeight="1" spans="1:19">
      <c r="A9" s="38" t="s">
        <v>93</v>
      </c>
      <c r="B9" s="55" t="s">
        <v>94</v>
      </c>
      <c r="C9" s="38" t="s">
        <v>95</v>
      </c>
      <c r="D9" s="38" t="s">
        <v>96</v>
      </c>
      <c r="E9" s="32">
        <v>5</v>
      </c>
      <c r="F9" s="54">
        <v>30</v>
      </c>
      <c r="G9" s="54">
        <v>30</v>
      </c>
      <c r="H9" s="54">
        <v>4.44</v>
      </c>
      <c r="I9" s="54">
        <v>3.7</v>
      </c>
      <c r="J9" s="59">
        <f t="shared" si="0"/>
        <v>0.74</v>
      </c>
      <c r="K9" s="49" t="s">
        <v>97</v>
      </c>
      <c r="L9" s="36" t="s">
        <v>26</v>
      </c>
      <c r="M9" s="62" t="s">
        <v>98</v>
      </c>
      <c r="N9" s="62" t="s">
        <v>99</v>
      </c>
      <c r="O9" s="63">
        <v>11766</v>
      </c>
      <c r="P9" s="62" t="s">
        <v>92</v>
      </c>
      <c r="Q9" s="65">
        <v>5936</v>
      </c>
      <c r="R9" s="31" t="s">
        <v>29</v>
      </c>
      <c r="S9" s="31"/>
    </row>
    <row r="10" ht="26" customHeight="1" spans="1:19">
      <c r="A10" s="56" t="s">
        <v>38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64"/>
      <c r="Q10" s="65">
        <f>SUM(Q3:Q9)</f>
        <v>39975.53</v>
      </c>
      <c r="R10" s="66"/>
      <c r="S10" s="66"/>
    </row>
    <row r="11" spans="1:19">
      <c r="A11" s="58"/>
      <c r="B11" s="58"/>
      <c r="C11" s="58"/>
      <c r="D11" s="58"/>
      <c r="E11" s="28"/>
      <c r="F11" s="28"/>
      <c r="G11" s="28"/>
      <c r="H11" s="28"/>
      <c r="I11" s="28"/>
      <c r="J11" s="28"/>
      <c r="K11" s="58"/>
      <c r="L11" s="58"/>
      <c r="M11" s="58"/>
      <c r="N11" s="58"/>
      <c r="O11" s="58"/>
      <c r="P11" s="58"/>
      <c r="Q11" s="67"/>
      <c r="R11" s="68"/>
      <c r="S11" s="68"/>
    </row>
  </sheetData>
  <mergeCells count="2">
    <mergeCell ref="A1:S1"/>
    <mergeCell ref="A10:P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C3" sqref="C3"/>
    </sheetView>
  </sheetViews>
  <sheetFormatPr defaultColWidth="9" defaultRowHeight="14.4" outlineLevelRow="3"/>
  <cols>
    <col min="1" max="1" width="5.33333333333333" customWidth="1"/>
    <col min="2" max="2" width="7.33333333333333" customWidth="1"/>
    <col min="3" max="3" width="11.2222222222222" customWidth="1"/>
    <col min="4" max="4" width="11" customWidth="1"/>
    <col min="5" max="5" width="7.55555555555556" customWidth="1"/>
    <col min="6" max="6" width="7.66666666666667" customWidth="1"/>
    <col min="7" max="7" width="7.55555555555556" customWidth="1"/>
    <col min="8" max="8" width="5.55555555555556" customWidth="1"/>
    <col min="9" max="9" width="8.33333333333333" customWidth="1"/>
    <col min="10" max="11" width="9.66666666666667" customWidth="1"/>
    <col min="12" max="12" width="12.2222222222222" customWidth="1"/>
    <col min="13" max="13" width="7.66666666666667" customWidth="1"/>
    <col min="14" max="14" width="10" customWidth="1"/>
    <col min="15" max="15" width="12.5555555555556" customWidth="1"/>
  </cols>
  <sheetData>
    <row r="1" s="26" customFormat="1" ht="52" customHeight="1" spans="1:15">
      <c r="A1" s="30" t="s">
        <v>100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="27" customFormat="1" ht="52" customHeight="1" spans="1:15">
      <c r="A2" s="31" t="s">
        <v>1</v>
      </c>
      <c r="B2" s="31" t="s">
        <v>3</v>
      </c>
      <c r="C2" s="31" t="s">
        <v>40</v>
      </c>
      <c r="D2" s="31" t="s">
        <v>41</v>
      </c>
      <c r="E2" s="31" t="s">
        <v>42</v>
      </c>
      <c r="F2" s="31" t="s">
        <v>44</v>
      </c>
      <c r="G2" s="31" t="s">
        <v>45</v>
      </c>
      <c r="H2" s="31" t="s">
        <v>46</v>
      </c>
      <c r="I2" s="31" t="s">
        <v>49</v>
      </c>
      <c r="J2" s="31" t="s">
        <v>50</v>
      </c>
      <c r="K2" s="31" t="s">
        <v>51</v>
      </c>
      <c r="L2" s="31" t="s">
        <v>15</v>
      </c>
      <c r="M2" s="31" t="s">
        <v>16</v>
      </c>
      <c r="N2" s="31" t="s">
        <v>17</v>
      </c>
      <c r="O2" s="31" t="s">
        <v>101</v>
      </c>
    </row>
    <row r="3" s="28" customFormat="1" ht="61" customHeight="1" spans="1:15">
      <c r="A3" s="32">
        <v>1</v>
      </c>
      <c r="B3" s="33" t="s">
        <v>102</v>
      </c>
      <c r="C3" s="34" t="s">
        <v>103</v>
      </c>
      <c r="D3" s="35" t="s">
        <v>104</v>
      </c>
      <c r="E3" s="36">
        <v>20</v>
      </c>
      <c r="F3" s="37">
        <v>300</v>
      </c>
      <c r="G3" s="36">
        <v>4.59</v>
      </c>
      <c r="H3" s="36">
        <v>3.8</v>
      </c>
      <c r="I3" s="36" t="s">
        <v>26</v>
      </c>
      <c r="J3" s="39">
        <v>20211227</v>
      </c>
      <c r="K3" s="39">
        <v>20221227</v>
      </c>
      <c r="L3" s="40">
        <v>139616.16</v>
      </c>
      <c r="M3" s="41">
        <v>0.02</v>
      </c>
      <c r="N3" s="31" t="s">
        <v>105</v>
      </c>
      <c r="O3" s="40">
        <v>60000</v>
      </c>
    </row>
    <row r="4" s="29" customFormat="1" ht="41" customHeight="1" spans="1:18">
      <c r="A4" s="38" t="s">
        <v>38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42">
        <f>SUM(O3:O3)</f>
        <v>60000</v>
      </c>
      <c r="P4" s="43"/>
      <c r="Q4" s="43"/>
      <c r="R4" s="43"/>
    </row>
  </sheetData>
  <mergeCells count="2">
    <mergeCell ref="A1:O1"/>
    <mergeCell ref="A4:N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Q8" sqref="Q8"/>
    </sheetView>
  </sheetViews>
  <sheetFormatPr defaultColWidth="9" defaultRowHeight="14.4" outlineLevelRow="4"/>
  <cols>
    <col min="1" max="1" width="5" customWidth="1"/>
    <col min="2" max="2" width="9.55555555555556" customWidth="1"/>
    <col min="3" max="3" width="8.44444444444444" customWidth="1"/>
    <col min="4" max="4" width="10.6666666666667" customWidth="1"/>
    <col min="5" max="5" width="9.44444444444444" customWidth="1"/>
    <col min="6" max="7" width="8.33333333333333" customWidth="1"/>
    <col min="8" max="8" width="11.4444444444444" customWidth="1"/>
    <col min="11" max="11" width="7.11111111111111" customWidth="1"/>
    <col min="12" max="12" width="5.77777777777778" customWidth="1"/>
    <col min="13" max="13" width="7.11111111111111" customWidth="1"/>
    <col min="14" max="14" width="11.2222222222222"/>
    <col min="15" max="15" width="10.6666666666667"/>
    <col min="17" max="17" width="11.5555555555556" customWidth="1"/>
    <col min="18" max="18" width="7.88888888888889" customWidth="1"/>
  </cols>
  <sheetData>
    <row r="1" s="1" customFormat="1" ht="41" customHeight="1" spans="1:17">
      <c r="A1" s="2" t="s">
        <v>106</v>
      </c>
      <c r="B1" s="3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4" customHeight="1" spans="1:18">
      <c r="A2" s="4" t="s">
        <v>1</v>
      </c>
      <c r="B2" s="4" t="s">
        <v>5</v>
      </c>
      <c r="C2" s="4" t="s">
        <v>107</v>
      </c>
      <c r="D2" s="4" t="s">
        <v>40</v>
      </c>
      <c r="E2" s="4" t="s">
        <v>108</v>
      </c>
      <c r="F2" s="4" t="s">
        <v>109</v>
      </c>
      <c r="G2" s="4" t="s">
        <v>110</v>
      </c>
      <c r="H2" s="5" t="s">
        <v>111</v>
      </c>
      <c r="I2" s="13" t="s">
        <v>112</v>
      </c>
      <c r="J2" s="13" t="s">
        <v>9</v>
      </c>
      <c r="K2" s="14" t="s">
        <v>45</v>
      </c>
      <c r="L2" s="14" t="s">
        <v>46</v>
      </c>
      <c r="M2" s="15" t="s">
        <v>113</v>
      </c>
      <c r="N2" s="13" t="s">
        <v>15</v>
      </c>
      <c r="O2" s="13" t="s">
        <v>16</v>
      </c>
      <c r="P2" s="16" t="s">
        <v>114</v>
      </c>
      <c r="Q2" s="16" t="s">
        <v>115</v>
      </c>
      <c r="R2" s="13" t="s">
        <v>116</v>
      </c>
    </row>
    <row r="3" s="1" customFormat="1" ht="63" customHeight="1" spans="1:18">
      <c r="A3" s="6">
        <v>1</v>
      </c>
      <c r="B3" s="7" t="s">
        <v>61</v>
      </c>
      <c r="C3" s="7" t="s">
        <v>117</v>
      </c>
      <c r="D3" s="7" t="s">
        <v>118</v>
      </c>
      <c r="E3" s="6" t="s">
        <v>119</v>
      </c>
      <c r="F3" s="8">
        <v>150000</v>
      </c>
      <c r="G3" s="9">
        <v>150000</v>
      </c>
      <c r="H3" s="10" t="s">
        <v>120</v>
      </c>
      <c r="I3" s="17" t="s">
        <v>121</v>
      </c>
      <c r="J3" s="17" t="s">
        <v>122</v>
      </c>
      <c r="K3" s="18">
        <v>0.0454</v>
      </c>
      <c r="L3" s="18">
        <v>0.038</v>
      </c>
      <c r="M3" s="18">
        <v>0.0074</v>
      </c>
      <c r="N3" s="19">
        <v>6677.58</v>
      </c>
      <c r="O3" s="8" t="s">
        <v>27</v>
      </c>
      <c r="P3" s="8" t="s">
        <v>28</v>
      </c>
      <c r="Q3" s="19">
        <v>6677.58</v>
      </c>
      <c r="R3" s="21" t="s">
        <v>29</v>
      </c>
    </row>
    <row r="4" s="1" customFormat="1" ht="71" customHeight="1" spans="1:18">
      <c r="A4" s="6">
        <v>2</v>
      </c>
      <c r="B4" s="7" t="s">
        <v>123</v>
      </c>
      <c r="C4" s="7" t="s">
        <v>124</v>
      </c>
      <c r="D4" s="7" t="s">
        <v>125</v>
      </c>
      <c r="E4" s="6" t="s">
        <v>126</v>
      </c>
      <c r="F4" s="8">
        <v>500000</v>
      </c>
      <c r="G4" s="9">
        <v>500000</v>
      </c>
      <c r="H4" s="10" t="s">
        <v>120</v>
      </c>
      <c r="I4" s="17" t="s">
        <v>127</v>
      </c>
      <c r="J4" s="17" t="s">
        <v>128</v>
      </c>
      <c r="K4" s="18">
        <v>0.0385</v>
      </c>
      <c r="L4" s="18">
        <v>0.037</v>
      </c>
      <c r="M4" s="18">
        <v>0.0015</v>
      </c>
      <c r="N4" s="19">
        <v>17645.95</v>
      </c>
      <c r="O4" s="10" t="s">
        <v>129</v>
      </c>
      <c r="P4" s="8" t="s">
        <v>130</v>
      </c>
      <c r="Q4" s="22">
        <v>3781.25</v>
      </c>
      <c r="R4" s="23" t="s">
        <v>29</v>
      </c>
    </row>
    <row r="5" s="1" customFormat="1" ht="29" customHeight="1" spans="1:18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0"/>
      <c r="Q5" s="24">
        <f>SUM(Q3:Q4)</f>
        <v>10458.83</v>
      </c>
      <c r="R5" s="25"/>
    </row>
  </sheetData>
  <mergeCells count="2">
    <mergeCell ref="A1:Q1"/>
    <mergeCell ref="A5:P5"/>
  </mergeCells>
  <dataValidations count="1">
    <dataValidation type="list" allowBlank="1" showErrorMessage="1" sqref="O3" errorStyle="warning">
      <formula1>"全额贴息,LPR贴息,LPR/2,减半贴息,部分贴息"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市本级</vt:lpstr>
      <vt:lpstr>清江浦区个人</vt:lpstr>
      <vt:lpstr>清江浦区小微</vt:lpstr>
      <vt:lpstr>开发区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KingG</cp:lastModifiedBy>
  <dcterms:created xsi:type="dcterms:W3CDTF">2023-01-13T01:10:00Z</dcterms:created>
  <dcterms:modified xsi:type="dcterms:W3CDTF">2023-01-17T08:29:09Z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D398C79B2CF44C48930D63C7D643F87F</vt:lpwstr>
  </property>
  <property fmtid="{D5CDD505-2E9C-101B-9397-08002B2CF9AE}" pid="3" name="KSOProductBuildVer">
    <vt:lpwstr>2052-11.1.0.13703</vt:lpwstr>
  </property>
</Properties>
</file>