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智改数转支持资金 【终稿】" sheetId="16" r:id="rId1"/>
  </sheets>
  <definedNames>
    <definedName name="_xlnm._FilterDatabase" localSheetId="0" hidden="1">'智改数转支持资金 【终稿】'!$A$3:$L$73</definedName>
    <definedName name="_xlnm.Print_Titles" localSheetId="0">'智改数转支持资金 【终稿】'!$3:$3</definedName>
  </definedNames>
  <calcPr calcId="144525"/>
</workbook>
</file>

<file path=xl/sharedStrings.xml><?xml version="1.0" encoding="utf-8"?>
<sst xmlns="http://schemas.openxmlformats.org/spreadsheetml/2006/main" count="472" uniqueCount="144">
  <si>
    <t>2022年度制造业智能化改造和数字化转型资金拟兑现项目</t>
  </si>
  <si>
    <t>单位：万元</t>
  </si>
  <si>
    <t>序号</t>
  </si>
  <si>
    <t>支持方向</t>
  </si>
  <si>
    <t>项目类别</t>
  </si>
  <si>
    <t>申报单位</t>
  </si>
  <si>
    <t>项目名称</t>
  </si>
  <si>
    <t>项目概况</t>
  </si>
  <si>
    <t>兑现依据</t>
  </si>
  <si>
    <t>所属县区</t>
  </si>
  <si>
    <t>拟奖补
总金额</t>
  </si>
  <si>
    <t>市财政
承担金额</t>
  </si>
  <si>
    <t>区财政
承担金额</t>
  </si>
  <si>
    <t>市工信局
负责处室</t>
  </si>
  <si>
    <t>有效投入奖补</t>
  </si>
  <si>
    <t>支持“智改数转”</t>
  </si>
  <si>
    <t>江苏地浦科技股份有限公司</t>
  </si>
  <si>
    <t>环保提升改造项目</t>
  </si>
  <si>
    <t>连制造强市办〔2022〕11号</t>
  </si>
  <si>
    <t>灌南县</t>
  </si>
  <si>
    <t>投资与技术改造处</t>
  </si>
  <si>
    <t>连云港市三联化工有限公司</t>
  </si>
  <si>
    <t>环保设施提升改造项目</t>
  </si>
  <si>
    <t>江苏润普食品科技股份有限公司</t>
  </si>
  <si>
    <t>8500吨/年山梨酸钾、6500吨/年山梨酸技改及25000吨/年丙酸钙技改项目</t>
  </si>
  <si>
    <t>江苏新海石化有限公司</t>
  </si>
  <si>
    <t>信息化升级改造项目</t>
  </si>
  <si>
    <t>赣榆区</t>
  </si>
  <si>
    <t>连云港神舟新能源有限公司</t>
  </si>
  <si>
    <t>二五车间高效组件生产线改造项目</t>
  </si>
  <si>
    <t>江苏西德电梯有限公司</t>
  </si>
  <si>
    <t>电梯钣金车间智能化升级改造项目</t>
  </si>
  <si>
    <t>江苏鹰游纺机有限公司</t>
  </si>
  <si>
    <t>纺织后整理设备数字化转型升级改造项目</t>
  </si>
  <si>
    <t>高新区</t>
  </si>
  <si>
    <t>珩星电子（连云港）股份有限公司</t>
  </si>
  <si>
    <t>珩星电子年产50万套军用电连接器生产项目</t>
  </si>
  <si>
    <t>江苏德源药业股份有限公司</t>
  </si>
  <si>
    <t>左甲状腺素钠片固体制剂车间智能化改造扩建项目</t>
  </si>
  <si>
    <t>市开发区</t>
  </si>
  <si>
    <t>江苏康缘药业股份有限公司</t>
  </si>
  <si>
    <t>中药前处理车间及配套环保设施提升改造工程</t>
  </si>
  <si>
    <t>连云港东睦新材料有限公司</t>
  </si>
  <si>
    <t>年产60万套汽车电子泵生产线技改项目</t>
  </si>
  <si>
    <t>东方国际集装箱（连云港）有限公司</t>
  </si>
  <si>
    <t>连云港箱厂机加工及预处理设备技术升级改造项目</t>
  </si>
  <si>
    <t>连云港富驰智造科技有限公司</t>
  </si>
  <si>
    <t>新增280万件医疗器械零件生产线项目</t>
  </si>
  <si>
    <t>江苏诺泰澳赛诺生物制药股份有限公司</t>
  </si>
  <si>
    <t>新增医药产品技改项目</t>
  </si>
  <si>
    <t>江苏恒瑞医药股份有限公司</t>
  </si>
  <si>
    <t>制剂国际化生产基地四期建设数智化改造项目、创新药物制剂工程三期建设智能工厂扩建项目</t>
  </si>
  <si>
    <t>联瑞新材（连云港）有限公司</t>
  </si>
  <si>
    <t>年产15000吨高端芯片封装用球形粉体生产线建设项目</t>
  </si>
  <si>
    <t>江苏豪森药业集团有限公司</t>
  </si>
  <si>
    <t>卡式瓶注射剂车间（HS212车间）安装工程</t>
  </si>
  <si>
    <t>连云港神鹰复合材料科技有限公司</t>
  </si>
  <si>
    <t>表面改性碳纤维织物和预浸料的研发及产业化项目</t>
  </si>
  <si>
    <t>江苏德邦兴华化工科技有限公司</t>
  </si>
  <si>
    <t>江苏德邦兴华化工股份有限公司搬迁改造工程—35万吨/年合成氨系列产品项目</t>
  </si>
  <si>
    <t>徐圩新区</t>
  </si>
  <si>
    <t>1有效投入奖补——小计</t>
  </si>
  <si>
    <t>贷款贴息奖励</t>
  </si>
  <si>
    <t>无</t>
  </si>
  <si>
    <t>2贷款贴息奖励——小计</t>
  </si>
  <si>
    <t>示范标杆项目</t>
  </si>
  <si>
    <t>江苏斯尔邦石化有限公司</t>
  </si>
  <si>
    <t>醇基多联产智能工厂</t>
  </si>
  <si>
    <t>省智能制造示范工厂</t>
  </si>
  <si>
    <t>装备工业处</t>
  </si>
  <si>
    <t>3示范标杆——小计</t>
  </si>
  <si>
    <t>两化融合本质贯标</t>
  </si>
  <si>
    <t>两化融合贯标AA级</t>
  </si>
  <si>
    <t>技术创新处</t>
  </si>
  <si>
    <t>正大天晴药业集团股份有限公司</t>
  </si>
  <si>
    <t>海州区</t>
  </si>
  <si>
    <t>江苏连云港港物流控股有限公司</t>
  </si>
  <si>
    <t>连云区</t>
  </si>
  <si>
    <t>江苏核电有限公司</t>
  </si>
  <si>
    <t>江苏省镔鑫钢铁集团有限公司</t>
  </si>
  <si>
    <t>江苏汤沟两相和酒业有限公司</t>
  </si>
  <si>
    <t>江苏太平洋石英股份有限公司</t>
  </si>
  <si>
    <t>东海县</t>
  </si>
  <si>
    <t>连云港鹰游新立成纺织科技有限公司</t>
  </si>
  <si>
    <t>两化融合贯标A级</t>
  </si>
  <si>
    <t>灌云县</t>
  </si>
  <si>
    <t>4两化融合贯标——小计</t>
  </si>
  <si>
    <t>工业电商平台</t>
  </si>
  <si>
    <t>江苏天马网络科技集团有限公司</t>
  </si>
  <si>
    <t>天马运动平台</t>
  </si>
  <si>
    <t>5工业互联网——小计</t>
  </si>
  <si>
    <t>工业APP</t>
  </si>
  <si>
    <t>江苏好道商务科技有限责任公司</t>
  </si>
  <si>
    <t>工业APP入选省汇聚平台</t>
  </si>
  <si>
    <t>省工业APP汇聚平台</t>
  </si>
  <si>
    <t>信息产业处</t>
  </si>
  <si>
    <t>江苏好集网络科技集团有限公司</t>
  </si>
  <si>
    <t>江苏杰瑞信息科技有限公司</t>
  </si>
  <si>
    <t>江苏权客信息科技有限公司</t>
  </si>
  <si>
    <t>江苏同德信息科技有限公司</t>
  </si>
  <si>
    <t>江苏新元素数字科技有限公司</t>
  </si>
  <si>
    <t>连云港三众软件科技有限公司</t>
  </si>
  <si>
    <t>6工业APP——小计</t>
  </si>
  <si>
    <t>5G+工业互联网</t>
  </si>
  <si>
    <t>基于5G+智慧电力的国产化智能维修平台</t>
  </si>
  <si>
    <t>市级“5G+”融合应用优秀案例</t>
  </si>
  <si>
    <t>信息化发展处</t>
  </si>
  <si>
    <t>安全生产信息化管理平台</t>
  </si>
  <si>
    <t>5G智慧中药标杆工厂</t>
  </si>
  <si>
    <t>江苏东港能源投资有限公司</t>
  </si>
  <si>
    <t>基于5G+工业互联网的智慧电力融合应用</t>
  </si>
  <si>
    <t>金桥丰益氯碱（连云港）有限公司</t>
  </si>
  <si>
    <t>5G+工业互联网融合应用</t>
  </si>
  <si>
    <t>中复新水源科技有限公司</t>
  </si>
  <si>
    <t>中复新水源5G+工业互联网融合应用项目</t>
  </si>
  <si>
    <t>江苏洋井石化集团有限公司</t>
  </si>
  <si>
    <t>5G+工业互联网融合应用园区管理</t>
  </si>
  <si>
    <t>5G全连接工厂</t>
  </si>
  <si>
    <t>省级5G全连接工厂</t>
  </si>
  <si>
    <t>连云港石化有限公司</t>
  </si>
  <si>
    <t>7“5G+工业互联网”融合应用——小计</t>
  </si>
  <si>
    <t>新建二级节点</t>
  </si>
  <si>
    <t>标识解析二级节点（核电行业）建设项目</t>
  </si>
  <si>
    <t>新建标识解析二级节点</t>
  </si>
  <si>
    <t>新增注册企业数达到年度目标任务</t>
  </si>
  <si>
    <t>标识解析二级节点（石化行业）运营</t>
  </si>
  <si>
    <t>推广标识解析二级节点应用</t>
  </si>
  <si>
    <t>新增标识注册量、新增标识解析量完成年度目标任务</t>
  </si>
  <si>
    <t>8标识解析二级节点建设——小计</t>
  </si>
  <si>
    <t>安全防护星级企业培育</t>
  </si>
  <si>
    <t>日出东方控股股份有限公司</t>
  </si>
  <si>
    <t>省二星级企业</t>
  </si>
  <si>
    <t>金桥丰益氯碱(连云港)有限公司</t>
  </si>
  <si>
    <t>连云港腾越电子科技有限公司</t>
  </si>
  <si>
    <t>省一星级企业</t>
  </si>
  <si>
    <t>江苏德邦多菱健康科技有限公司</t>
  </si>
  <si>
    <t>中复神鹰碳纤维股份有限公司</t>
  </si>
  <si>
    <t>安全分级分类管理</t>
  </si>
  <si>
    <t>江苏新海发电有限公司</t>
  </si>
  <si>
    <t>工业互联网安全分类分级管理</t>
  </si>
  <si>
    <t>定级三级</t>
  </si>
  <si>
    <t>定级二级</t>
  </si>
  <si>
    <t>9工业信息安全——小计</t>
  </si>
  <si>
    <t>总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</si>
</sst>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简体"/>
      <charset val="134"/>
    </font>
    <font>
      <sz val="14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indent="1"/>
    </xf>
    <xf numFmtId="0" fontId="7" fillId="0" borderId="0" xfId="0" applyFont="1" applyFill="1" applyAlignment="1">
      <alignment horizontal="right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G5" sqref="G5"/>
    </sheetView>
  </sheetViews>
  <sheetFormatPr defaultColWidth="9" defaultRowHeight="14"/>
  <cols>
    <col min="1" max="1" width="3.37272727272727" customWidth="1"/>
    <col min="2" max="2" width="14.2272727272727" customWidth="1"/>
    <col min="3" max="3" width="15.7545454545455" customWidth="1"/>
    <col min="4" max="4" width="14.8727272727273" style="3" customWidth="1"/>
    <col min="5" max="5" width="13.8727272727273" style="4" customWidth="1"/>
    <col min="6" max="6" width="16.5" style="4" customWidth="1"/>
    <col min="7" max="7" width="11.5454545454545" customWidth="1"/>
    <col min="8" max="8" width="7.63636363636364" customWidth="1"/>
    <col min="9" max="9" width="8.45454545454546" customWidth="1"/>
    <col min="10" max="10" width="8.27272727272727" style="5" customWidth="1"/>
    <col min="11" max="11" width="8.27272727272727" customWidth="1"/>
    <col min="12" max="12" width="11.0909090909091" style="3" customWidth="1"/>
  </cols>
  <sheetData>
    <row r="1" s="1" customFormat="1" ht="30" customHeight="1" spans="1:12">
      <c r="A1" s="6" t="s">
        <v>0</v>
      </c>
      <c r="B1" s="6"/>
      <c r="C1" s="6"/>
      <c r="D1" s="6"/>
      <c r="E1" s="7"/>
      <c r="F1" s="7"/>
      <c r="G1" s="6"/>
      <c r="H1" s="6"/>
      <c r="I1" s="6"/>
      <c r="J1" s="6"/>
      <c r="K1" s="6"/>
      <c r="L1" s="7"/>
    </row>
    <row r="2" s="1" customFormat="1" ht="15" customHeight="1" spans="1:12">
      <c r="A2" s="8"/>
      <c r="B2" s="8"/>
      <c r="C2" s="8"/>
      <c r="D2" s="8"/>
      <c r="E2" s="9"/>
      <c r="F2" s="9"/>
      <c r="G2" s="8"/>
      <c r="H2" s="8"/>
      <c r="I2" s="8"/>
      <c r="J2" s="20" t="s">
        <v>1</v>
      </c>
      <c r="K2" s="20"/>
      <c r="L2" s="20"/>
    </row>
    <row r="3" s="1" customFormat="1" ht="24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1" customFormat="1" ht="24" spans="1:12">
      <c r="A4" s="11">
        <v>1</v>
      </c>
      <c r="B4" s="11" t="s">
        <v>14</v>
      </c>
      <c r="C4" s="11" t="s">
        <v>15</v>
      </c>
      <c r="D4" s="12" t="s">
        <v>16</v>
      </c>
      <c r="E4" s="12" t="s">
        <v>17</v>
      </c>
      <c r="F4" s="11"/>
      <c r="G4" s="11" t="s">
        <v>18</v>
      </c>
      <c r="H4" s="11" t="s">
        <v>19</v>
      </c>
      <c r="I4" s="11">
        <v>12.6</v>
      </c>
      <c r="J4" s="11">
        <v>3.8</v>
      </c>
      <c r="K4" s="11">
        <v>8.8</v>
      </c>
      <c r="L4" s="11" t="s">
        <v>20</v>
      </c>
    </row>
    <row r="5" s="1" customFormat="1" ht="24" spans="1:12">
      <c r="A5" s="11">
        <v>2</v>
      </c>
      <c r="B5" s="11" t="s">
        <v>14</v>
      </c>
      <c r="C5" s="11" t="s">
        <v>15</v>
      </c>
      <c r="D5" s="12" t="s">
        <v>21</v>
      </c>
      <c r="E5" s="12" t="s">
        <v>22</v>
      </c>
      <c r="F5" s="11"/>
      <c r="G5" s="11" t="s">
        <v>18</v>
      </c>
      <c r="H5" s="11" t="s">
        <v>19</v>
      </c>
      <c r="I5" s="11">
        <v>13.7</v>
      </c>
      <c r="J5" s="11">
        <v>4.1</v>
      </c>
      <c r="K5" s="11">
        <v>9.6</v>
      </c>
      <c r="L5" s="11" t="s">
        <v>20</v>
      </c>
    </row>
    <row r="6" s="1" customFormat="1" ht="60" spans="1:12">
      <c r="A6" s="11">
        <v>3</v>
      </c>
      <c r="B6" s="11" t="s">
        <v>14</v>
      </c>
      <c r="C6" s="11" t="s">
        <v>15</v>
      </c>
      <c r="D6" s="12" t="s">
        <v>23</v>
      </c>
      <c r="E6" s="12" t="s">
        <v>24</v>
      </c>
      <c r="F6" s="11"/>
      <c r="G6" s="11" t="s">
        <v>18</v>
      </c>
      <c r="H6" s="11" t="s">
        <v>19</v>
      </c>
      <c r="I6" s="11">
        <v>63.6</v>
      </c>
      <c r="J6" s="11">
        <v>19.1</v>
      </c>
      <c r="K6" s="11">
        <v>44.5</v>
      </c>
      <c r="L6" s="11" t="s">
        <v>20</v>
      </c>
    </row>
    <row r="7" s="1" customFormat="1" ht="24" spans="1:12">
      <c r="A7" s="11">
        <v>4</v>
      </c>
      <c r="B7" s="11" t="s">
        <v>14</v>
      </c>
      <c r="C7" s="11" t="s">
        <v>15</v>
      </c>
      <c r="D7" s="12" t="s">
        <v>25</v>
      </c>
      <c r="E7" s="12" t="s">
        <v>26</v>
      </c>
      <c r="F7" s="11"/>
      <c r="G7" s="11" t="s">
        <v>18</v>
      </c>
      <c r="H7" s="11" t="s">
        <v>27</v>
      </c>
      <c r="I7" s="11">
        <v>77.4</v>
      </c>
      <c r="J7" s="11">
        <v>23.2</v>
      </c>
      <c r="K7" s="11">
        <v>54.2</v>
      </c>
      <c r="L7" s="11" t="s">
        <v>20</v>
      </c>
    </row>
    <row r="8" s="1" customFormat="1" ht="24" spans="1:12">
      <c r="A8" s="11">
        <v>5</v>
      </c>
      <c r="B8" s="11" t="s">
        <v>14</v>
      </c>
      <c r="C8" s="11" t="s">
        <v>15</v>
      </c>
      <c r="D8" s="12" t="s">
        <v>28</v>
      </c>
      <c r="E8" s="12" t="s">
        <v>29</v>
      </c>
      <c r="F8" s="11"/>
      <c r="G8" s="11" t="s">
        <v>18</v>
      </c>
      <c r="H8" s="11" t="s">
        <v>27</v>
      </c>
      <c r="I8" s="11">
        <v>24.1</v>
      </c>
      <c r="J8" s="11">
        <v>7.2</v>
      </c>
      <c r="K8" s="11">
        <v>16.9</v>
      </c>
      <c r="L8" s="11" t="s">
        <v>20</v>
      </c>
    </row>
    <row r="9" s="1" customFormat="1" ht="24" spans="1:12">
      <c r="A9" s="11">
        <v>6</v>
      </c>
      <c r="B9" s="11" t="s">
        <v>14</v>
      </c>
      <c r="C9" s="11" t="s">
        <v>15</v>
      </c>
      <c r="D9" s="13" t="s">
        <v>30</v>
      </c>
      <c r="E9" s="12" t="s">
        <v>31</v>
      </c>
      <c r="F9" s="11"/>
      <c r="G9" s="11" t="s">
        <v>18</v>
      </c>
      <c r="H9" s="11" t="s">
        <v>27</v>
      </c>
      <c r="I9" s="11">
        <v>34</v>
      </c>
      <c r="J9" s="11">
        <v>10.2</v>
      </c>
      <c r="K9" s="11">
        <v>23.8</v>
      </c>
      <c r="L9" s="11" t="s">
        <v>20</v>
      </c>
    </row>
    <row r="10" s="1" customFormat="1" ht="36" spans="1:12">
      <c r="A10" s="11">
        <v>7</v>
      </c>
      <c r="B10" s="11" t="s">
        <v>14</v>
      </c>
      <c r="C10" s="11" t="s">
        <v>15</v>
      </c>
      <c r="D10" s="12" t="s">
        <v>32</v>
      </c>
      <c r="E10" s="12" t="s">
        <v>33</v>
      </c>
      <c r="F10" s="11"/>
      <c r="G10" s="11" t="s">
        <v>18</v>
      </c>
      <c r="H10" s="11" t="s">
        <v>34</v>
      </c>
      <c r="I10" s="11">
        <v>187.8</v>
      </c>
      <c r="J10" s="11">
        <v>93.9</v>
      </c>
      <c r="K10" s="11">
        <v>93.9</v>
      </c>
      <c r="L10" s="11" t="s">
        <v>20</v>
      </c>
    </row>
    <row r="11" s="1" customFormat="1" ht="36" spans="1:12">
      <c r="A11" s="11">
        <v>8</v>
      </c>
      <c r="B11" s="11" t="s">
        <v>14</v>
      </c>
      <c r="C11" s="11" t="s">
        <v>15</v>
      </c>
      <c r="D11" s="12" t="s">
        <v>35</v>
      </c>
      <c r="E11" s="12" t="s">
        <v>36</v>
      </c>
      <c r="F11" s="11"/>
      <c r="G11" s="11" t="s">
        <v>18</v>
      </c>
      <c r="H11" s="11" t="s">
        <v>34</v>
      </c>
      <c r="I11" s="11">
        <v>29</v>
      </c>
      <c r="J11" s="11">
        <v>14.5</v>
      </c>
      <c r="K11" s="11">
        <v>14.5</v>
      </c>
      <c r="L11" s="11" t="s">
        <v>20</v>
      </c>
    </row>
    <row r="12" s="1" customFormat="1" ht="36" spans="1:12">
      <c r="A12" s="11">
        <v>9</v>
      </c>
      <c r="B12" s="11" t="s">
        <v>14</v>
      </c>
      <c r="C12" s="11" t="s">
        <v>15</v>
      </c>
      <c r="D12" s="12" t="s">
        <v>37</v>
      </c>
      <c r="E12" s="12" t="s">
        <v>38</v>
      </c>
      <c r="F12" s="11"/>
      <c r="G12" s="11" t="s">
        <v>18</v>
      </c>
      <c r="H12" s="11" t="s">
        <v>39</v>
      </c>
      <c r="I12" s="11">
        <v>39.3</v>
      </c>
      <c r="J12" s="11">
        <v>17.7</v>
      </c>
      <c r="K12" s="11">
        <v>21.6</v>
      </c>
      <c r="L12" s="11" t="s">
        <v>20</v>
      </c>
    </row>
    <row r="13" s="1" customFormat="1" ht="36" spans="1:12">
      <c r="A13" s="11">
        <v>10</v>
      </c>
      <c r="B13" s="11" t="s">
        <v>14</v>
      </c>
      <c r="C13" s="11" t="s">
        <v>15</v>
      </c>
      <c r="D13" s="12" t="s">
        <v>40</v>
      </c>
      <c r="E13" s="12" t="s">
        <v>41</v>
      </c>
      <c r="F13" s="11"/>
      <c r="G13" s="11" t="s">
        <v>18</v>
      </c>
      <c r="H13" s="11" t="s">
        <v>39</v>
      </c>
      <c r="I13" s="11">
        <v>182.2</v>
      </c>
      <c r="J13" s="11">
        <v>82</v>
      </c>
      <c r="K13" s="11">
        <v>100.2</v>
      </c>
      <c r="L13" s="11" t="s">
        <v>20</v>
      </c>
    </row>
    <row r="14" s="1" customFormat="1" ht="36" spans="1:12">
      <c r="A14" s="11">
        <v>11</v>
      </c>
      <c r="B14" s="11" t="s">
        <v>14</v>
      </c>
      <c r="C14" s="11" t="s">
        <v>15</v>
      </c>
      <c r="D14" s="12" t="s">
        <v>42</v>
      </c>
      <c r="E14" s="12" t="s">
        <v>43</v>
      </c>
      <c r="F14" s="11"/>
      <c r="G14" s="11" t="s">
        <v>18</v>
      </c>
      <c r="H14" s="11" t="s">
        <v>39</v>
      </c>
      <c r="I14" s="11">
        <v>126.9</v>
      </c>
      <c r="J14" s="11">
        <v>57.1</v>
      </c>
      <c r="K14" s="11">
        <v>69.8</v>
      </c>
      <c r="L14" s="11" t="s">
        <v>20</v>
      </c>
    </row>
    <row r="15" s="1" customFormat="1" ht="36" spans="1:12">
      <c r="A15" s="11">
        <v>12</v>
      </c>
      <c r="B15" s="11" t="s">
        <v>14</v>
      </c>
      <c r="C15" s="11" t="s">
        <v>15</v>
      </c>
      <c r="D15" s="12" t="s">
        <v>44</v>
      </c>
      <c r="E15" s="12" t="s">
        <v>45</v>
      </c>
      <c r="F15" s="11"/>
      <c r="G15" s="11" t="s">
        <v>18</v>
      </c>
      <c r="H15" s="11" t="s">
        <v>39</v>
      </c>
      <c r="I15" s="11">
        <v>305.5</v>
      </c>
      <c r="J15" s="11">
        <v>137.5</v>
      </c>
      <c r="K15" s="11">
        <v>168</v>
      </c>
      <c r="L15" s="11" t="s">
        <v>20</v>
      </c>
    </row>
    <row r="16" s="1" customFormat="1" ht="36" spans="1:12">
      <c r="A16" s="11">
        <v>13</v>
      </c>
      <c r="B16" s="11" t="s">
        <v>14</v>
      </c>
      <c r="C16" s="11" t="s">
        <v>15</v>
      </c>
      <c r="D16" s="12" t="s">
        <v>46</v>
      </c>
      <c r="E16" s="12" t="s">
        <v>47</v>
      </c>
      <c r="F16" s="11"/>
      <c r="G16" s="11" t="s">
        <v>18</v>
      </c>
      <c r="H16" s="11" t="s">
        <v>39</v>
      </c>
      <c r="I16" s="11">
        <v>186.7</v>
      </c>
      <c r="J16" s="11">
        <v>84</v>
      </c>
      <c r="K16" s="11">
        <v>102.7</v>
      </c>
      <c r="L16" s="11" t="s">
        <v>20</v>
      </c>
    </row>
    <row r="17" s="1" customFormat="1" ht="36" spans="1:12">
      <c r="A17" s="11">
        <v>14</v>
      </c>
      <c r="B17" s="11" t="s">
        <v>14</v>
      </c>
      <c r="C17" s="11" t="s">
        <v>15</v>
      </c>
      <c r="D17" s="12" t="s">
        <v>48</v>
      </c>
      <c r="E17" s="12" t="s">
        <v>49</v>
      </c>
      <c r="F17" s="11"/>
      <c r="G17" s="11" t="s">
        <v>18</v>
      </c>
      <c r="H17" s="11" t="s">
        <v>39</v>
      </c>
      <c r="I17" s="11">
        <v>346</v>
      </c>
      <c r="J17" s="11">
        <v>155.7</v>
      </c>
      <c r="K17" s="11">
        <v>190.3</v>
      </c>
      <c r="L17" s="11" t="s">
        <v>20</v>
      </c>
    </row>
    <row r="18" s="1" customFormat="1" ht="72" spans="1:12">
      <c r="A18" s="11">
        <v>15</v>
      </c>
      <c r="B18" s="11" t="s">
        <v>14</v>
      </c>
      <c r="C18" s="11" t="s">
        <v>15</v>
      </c>
      <c r="D18" s="12" t="s">
        <v>50</v>
      </c>
      <c r="E18" s="12" t="s">
        <v>51</v>
      </c>
      <c r="F18" s="11"/>
      <c r="G18" s="11" t="s">
        <v>18</v>
      </c>
      <c r="H18" s="11" t="s">
        <v>39</v>
      </c>
      <c r="I18" s="11">
        <v>405.6</v>
      </c>
      <c r="J18" s="11">
        <v>182.5</v>
      </c>
      <c r="K18" s="11">
        <v>223.1</v>
      </c>
      <c r="L18" s="11" t="s">
        <v>20</v>
      </c>
    </row>
    <row r="19" s="1" customFormat="1" ht="36" spans="1:12">
      <c r="A19" s="11">
        <v>16</v>
      </c>
      <c r="B19" s="11" t="s">
        <v>14</v>
      </c>
      <c r="C19" s="11" t="s">
        <v>15</v>
      </c>
      <c r="D19" s="12" t="s">
        <v>52</v>
      </c>
      <c r="E19" s="12" t="s">
        <v>53</v>
      </c>
      <c r="F19" s="11"/>
      <c r="G19" s="11" t="s">
        <v>18</v>
      </c>
      <c r="H19" s="11" t="s">
        <v>39</v>
      </c>
      <c r="I19" s="11">
        <v>141.8</v>
      </c>
      <c r="J19" s="11">
        <v>63.8</v>
      </c>
      <c r="K19" s="11">
        <v>78</v>
      </c>
      <c r="L19" s="11" t="s">
        <v>20</v>
      </c>
    </row>
    <row r="20" s="1" customFormat="1" ht="36" spans="1:12">
      <c r="A20" s="11">
        <v>17</v>
      </c>
      <c r="B20" s="11" t="s">
        <v>14</v>
      </c>
      <c r="C20" s="11" t="s">
        <v>15</v>
      </c>
      <c r="D20" s="12" t="s">
        <v>54</v>
      </c>
      <c r="E20" s="12" t="s">
        <v>55</v>
      </c>
      <c r="F20" s="11"/>
      <c r="G20" s="11" t="s">
        <v>18</v>
      </c>
      <c r="H20" s="11" t="s">
        <v>39</v>
      </c>
      <c r="I20" s="11">
        <v>92</v>
      </c>
      <c r="J20" s="11">
        <v>41.4</v>
      </c>
      <c r="K20" s="11">
        <v>50.6</v>
      </c>
      <c r="L20" s="11" t="s">
        <v>20</v>
      </c>
    </row>
    <row r="21" s="1" customFormat="1" ht="36" spans="1:12">
      <c r="A21" s="11">
        <v>18</v>
      </c>
      <c r="B21" s="11" t="s">
        <v>14</v>
      </c>
      <c r="C21" s="11" t="s">
        <v>15</v>
      </c>
      <c r="D21" s="12" t="s">
        <v>56</v>
      </c>
      <c r="E21" s="12" t="s">
        <v>57</v>
      </c>
      <c r="F21" s="11"/>
      <c r="G21" s="11" t="s">
        <v>18</v>
      </c>
      <c r="H21" s="11" t="s">
        <v>39</v>
      </c>
      <c r="I21" s="11">
        <v>40</v>
      </c>
      <c r="J21" s="11">
        <v>18</v>
      </c>
      <c r="K21" s="11">
        <v>22</v>
      </c>
      <c r="L21" s="11" t="s">
        <v>20</v>
      </c>
    </row>
    <row r="22" s="1" customFormat="1" ht="60" spans="1:12">
      <c r="A22" s="11">
        <v>19</v>
      </c>
      <c r="B22" s="11" t="s">
        <v>14</v>
      </c>
      <c r="C22" s="11" t="s">
        <v>15</v>
      </c>
      <c r="D22" s="12" t="s">
        <v>58</v>
      </c>
      <c r="E22" s="12" t="s">
        <v>59</v>
      </c>
      <c r="F22" s="11"/>
      <c r="G22" s="11" t="s">
        <v>18</v>
      </c>
      <c r="H22" s="11" t="s">
        <v>60</v>
      </c>
      <c r="I22" s="11">
        <v>82.3</v>
      </c>
      <c r="J22" s="11">
        <v>24.7</v>
      </c>
      <c r="K22" s="11">
        <v>57.6</v>
      </c>
      <c r="L22" s="11" t="s">
        <v>20</v>
      </c>
    </row>
    <row r="23" s="1" customFormat="1" spans="1:12">
      <c r="A23" s="14" t="s">
        <v>61</v>
      </c>
      <c r="B23" s="15"/>
      <c r="C23" s="15"/>
      <c r="D23" s="15"/>
      <c r="E23" s="15"/>
      <c r="F23" s="15"/>
      <c r="G23" s="15"/>
      <c r="H23" s="16"/>
      <c r="I23" s="21">
        <f t="shared" ref="I23:K23" si="0">SUM(I4:I22)</f>
        <v>2390.5</v>
      </c>
      <c r="J23" s="21">
        <f t="shared" si="0"/>
        <v>1040.4</v>
      </c>
      <c r="K23" s="21">
        <f t="shared" si="0"/>
        <v>1350.1</v>
      </c>
      <c r="L23" s="22"/>
    </row>
    <row r="24" s="1" customFormat="1" ht="24" spans="1:12">
      <c r="A24" s="11">
        <v>20</v>
      </c>
      <c r="B24" s="11" t="s">
        <v>62</v>
      </c>
      <c r="C24" s="11" t="s">
        <v>15</v>
      </c>
      <c r="D24" s="11" t="s">
        <v>63</v>
      </c>
      <c r="E24" s="11"/>
      <c r="F24" s="11"/>
      <c r="G24" s="11" t="s">
        <v>18</v>
      </c>
      <c r="H24" s="11"/>
      <c r="I24" s="11"/>
      <c r="J24" s="11"/>
      <c r="K24" s="11"/>
      <c r="L24" s="11" t="s">
        <v>20</v>
      </c>
    </row>
    <row r="25" s="1" customFormat="1" spans="1:12">
      <c r="A25" s="14" t="s">
        <v>64</v>
      </c>
      <c r="B25" s="15"/>
      <c r="C25" s="15"/>
      <c r="D25" s="15"/>
      <c r="E25" s="15"/>
      <c r="F25" s="15"/>
      <c r="G25" s="15"/>
      <c r="H25" s="16"/>
      <c r="I25" s="22">
        <f t="shared" ref="I25:K25" si="1">SUM(I24:I24)</f>
        <v>0</v>
      </c>
      <c r="J25" s="22">
        <f t="shared" si="1"/>
        <v>0</v>
      </c>
      <c r="K25" s="22">
        <f t="shared" si="1"/>
        <v>0</v>
      </c>
      <c r="L25" s="22"/>
    </row>
    <row r="26" ht="24" spans="1:12">
      <c r="A26" s="11">
        <v>21</v>
      </c>
      <c r="B26" s="11" t="s">
        <v>65</v>
      </c>
      <c r="C26" s="11" t="s">
        <v>15</v>
      </c>
      <c r="D26" s="11" t="s">
        <v>66</v>
      </c>
      <c r="E26" s="11" t="s">
        <v>67</v>
      </c>
      <c r="F26" s="11" t="s">
        <v>68</v>
      </c>
      <c r="G26" s="11" t="s">
        <v>18</v>
      </c>
      <c r="H26" s="11" t="s">
        <v>60</v>
      </c>
      <c r="I26" s="11">
        <v>100</v>
      </c>
      <c r="J26" s="11">
        <v>30</v>
      </c>
      <c r="K26" s="11">
        <v>70</v>
      </c>
      <c r="L26" s="11" t="s">
        <v>69</v>
      </c>
    </row>
    <row r="27" s="1" customFormat="1" spans="1:12">
      <c r="A27" s="14" t="s">
        <v>70</v>
      </c>
      <c r="B27" s="15"/>
      <c r="C27" s="15"/>
      <c r="D27" s="15"/>
      <c r="E27" s="15"/>
      <c r="F27" s="15"/>
      <c r="G27" s="15"/>
      <c r="H27" s="16"/>
      <c r="I27" s="22">
        <f t="shared" ref="I27:K27" si="2">SUM(I26:I26)</f>
        <v>100</v>
      </c>
      <c r="J27" s="22">
        <f t="shared" si="2"/>
        <v>30</v>
      </c>
      <c r="K27" s="22">
        <f t="shared" si="2"/>
        <v>70</v>
      </c>
      <c r="L27" s="22"/>
    </row>
    <row r="28" ht="24" spans="1:12">
      <c r="A28" s="11">
        <v>22</v>
      </c>
      <c r="B28" s="17" t="s">
        <v>71</v>
      </c>
      <c r="C28" s="11" t="s">
        <v>15</v>
      </c>
      <c r="D28" s="17" t="s">
        <v>32</v>
      </c>
      <c r="E28" s="17" t="s">
        <v>72</v>
      </c>
      <c r="F28" s="11"/>
      <c r="G28" s="11" t="s">
        <v>18</v>
      </c>
      <c r="H28" s="17" t="s">
        <v>34</v>
      </c>
      <c r="I28" s="17">
        <v>20</v>
      </c>
      <c r="J28" s="17">
        <v>10</v>
      </c>
      <c r="K28" s="17">
        <v>10</v>
      </c>
      <c r="L28" s="11" t="s">
        <v>73</v>
      </c>
    </row>
    <row r="29" ht="26" spans="1:13">
      <c r="A29" s="11">
        <v>23</v>
      </c>
      <c r="B29" s="17" t="s">
        <v>71</v>
      </c>
      <c r="C29" s="11" t="s">
        <v>15</v>
      </c>
      <c r="D29" s="18" t="s">
        <v>74</v>
      </c>
      <c r="E29" s="17" t="s">
        <v>72</v>
      </c>
      <c r="F29" s="11"/>
      <c r="G29" s="11" t="s">
        <v>18</v>
      </c>
      <c r="H29" s="17" t="s">
        <v>75</v>
      </c>
      <c r="I29" s="17">
        <v>20</v>
      </c>
      <c r="J29" s="17">
        <v>10</v>
      </c>
      <c r="K29" s="17">
        <v>10</v>
      </c>
      <c r="L29" s="11" t="s">
        <v>73</v>
      </c>
      <c r="M29" s="23"/>
    </row>
    <row r="30" ht="24" spans="1:12">
      <c r="A30" s="11">
        <v>24</v>
      </c>
      <c r="B30" s="17" t="s">
        <v>71</v>
      </c>
      <c r="C30" s="11" t="s">
        <v>15</v>
      </c>
      <c r="D30" s="17" t="s">
        <v>76</v>
      </c>
      <c r="E30" s="17" t="s">
        <v>72</v>
      </c>
      <c r="F30" s="11"/>
      <c r="G30" s="11" t="s">
        <v>18</v>
      </c>
      <c r="H30" s="17" t="s">
        <v>77</v>
      </c>
      <c r="I30" s="17">
        <v>20</v>
      </c>
      <c r="J30" s="17">
        <v>10</v>
      </c>
      <c r="K30" s="17">
        <v>10</v>
      </c>
      <c r="L30" s="11" t="s">
        <v>73</v>
      </c>
    </row>
    <row r="31" ht="24" spans="1:12">
      <c r="A31" s="11">
        <v>25</v>
      </c>
      <c r="B31" s="17" t="s">
        <v>71</v>
      </c>
      <c r="C31" s="11" t="s">
        <v>15</v>
      </c>
      <c r="D31" s="17" t="s">
        <v>78</v>
      </c>
      <c r="E31" s="17" t="s">
        <v>72</v>
      </c>
      <c r="F31" s="11"/>
      <c r="G31" s="11" t="s">
        <v>18</v>
      </c>
      <c r="H31" s="17" t="s">
        <v>77</v>
      </c>
      <c r="I31" s="17">
        <v>20</v>
      </c>
      <c r="J31" s="17">
        <v>10</v>
      </c>
      <c r="K31" s="17">
        <v>10</v>
      </c>
      <c r="L31" s="11" t="s">
        <v>73</v>
      </c>
    </row>
    <row r="32" ht="24" spans="1:12">
      <c r="A32" s="11">
        <v>26</v>
      </c>
      <c r="B32" s="17" t="s">
        <v>71</v>
      </c>
      <c r="C32" s="11" t="s">
        <v>15</v>
      </c>
      <c r="D32" s="17" t="s">
        <v>40</v>
      </c>
      <c r="E32" s="17" t="s">
        <v>72</v>
      </c>
      <c r="F32" s="11"/>
      <c r="G32" s="11" t="s">
        <v>18</v>
      </c>
      <c r="H32" s="17" t="s">
        <v>39</v>
      </c>
      <c r="I32" s="17">
        <v>20</v>
      </c>
      <c r="J32" s="17">
        <v>9</v>
      </c>
      <c r="K32" s="17">
        <v>11</v>
      </c>
      <c r="L32" s="11" t="s">
        <v>73</v>
      </c>
    </row>
    <row r="33" ht="24" spans="1:12">
      <c r="A33" s="11">
        <v>27</v>
      </c>
      <c r="B33" s="17" t="s">
        <v>71</v>
      </c>
      <c r="C33" s="11" t="s">
        <v>15</v>
      </c>
      <c r="D33" s="17" t="s">
        <v>79</v>
      </c>
      <c r="E33" s="17" t="s">
        <v>72</v>
      </c>
      <c r="F33" s="11"/>
      <c r="G33" s="11" t="s">
        <v>18</v>
      </c>
      <c r="H33" s="17" t="s">
        <v>27</v>
      </c>
      <c r="I33" s="17">
        <v>20</v>
      </c>
      <c r="J33" s="17">
        <v>6</v>
      </c>
      <c r="K33" s="17">
        <v>14</v>
      </c>
      <c r="L33" s="11" t="s">
        <v>73</v>
      </c>
    </row>
    <row r="34" ht="24" spans="1:12">
      <c r="A34" s="11">
        <v>28</v>
      </c>
      <c r="B34" s="17" t="s">
        <v>71</v>
      </c>
      <c r="C34" s="11" t="s">
        <v>15</v>
      </c>
      <c r="D34" s="17" t="s">
        <v>80</v>
      </c>
      <c r="E34" s="17" t="s">
        <v>72</v>
      </c>
      <c r="F34" s="11"/>
      <c r="G34" s="11" t="s">
        <v>18</v>
      </c>
      <c r="H34" s="17" t="s">
        <v>19</v>
      </c>
      <c r="I34" s="17">
        <v>20</v>
      </c>
      <c r="J34" s="17">
        <v>6</v>
      </c>
      <c r="K34" s="17">
        <v>14</v>
      </c>
      <c r="L34" s="11" t="s">
        <v>73</v>
      </c>
    </row>
    <row r="35" ht="24" spans="1:12">
      <c r="A35" s="11">
        <v>29</v>
      </c>
      <c r="B35" s="17" t="s">
        <v>71</v>
      </c>
      <c r="C35" s="11" t="s">
        <v>15</v>
      </c>
      <c r="D35" s="17" t="s">
        <v>81</v>
      </c>
      <c r="E35" s="17" t="s">
        <v>72</v>
      </c>
      <c r="F35" s="11"/>
      <c r="G35" s="11" t="s">
        <v>18</v>
      </c>
      <c r="H35" s="17" t="s">
        <v>82</v>
      </c>
      <c r="I35" s="17">
        <v>20</v>
      </c>
      <c r="J35" s="17">
        <v>6</v>
      </c>
      <c r="K35" s="17">
        <v>14</v>
      </c>
      <c r="L35" s="11" t="s">
        <v>73</v>
      </c>
    </row>
    <row r="36" ht="24" spans="1:12">
      <c r="A36" s="11">
        <v>30</v>
      </c>
      <c r="B36" s="17" t="s">
        <v>71</v>
      </c>
      <c r="C36" s="11" t="s">
        <v>15</v>
      </c>
      <c r="D36" s="17" t="s">
        <v>83</v>
      </c>
      <c r="E36" s="17" t="s">
        <v>84</v>
      </c>
      <c r="F36" s="11"/>
      <c r="G36" s="11" t="s">
        <v>18</v>
      </c>
      <c r="H36" s="17" t="s">
        <v>85</v>
      </c>
      <c r="I36" s="17">
        <v>10</v>
      </c>
      <c r="J36" s="17">
        <v>3</v>
      </c>
      <c r="K36" s="17">
        <v>7</v>
      </c>
      <c r="L36" s="11" t="s">
        <v>73</v>
      </c>
    </row>
    <row r="37" spans="1:12">
      <c r="A37" s="14" t="s">
        <v>86</v>
      </c>
      <c r="B37" s="15"/>
      <c r="C37" s="15"/>
      <c r="D37" s="15"/>
      <c r="E37" s="15"/>
      <c r="F37" s="15"/>
      <c r="G37" s="15"/>
      <c r="H37" s="16"/>
      <c r="I37" s="22">
        <f t="shared" ref="I37:K37" si="3">SUM(I28:I36)</f>
        <v>170</v>
      </c>
      <c r="J37" s="22">
        <f t="shared" si="3"/>
        <v>70</v>
      </c>
      <c r="K37" s="22">
        <f t="shared" si="3"/>
        <v>100</v>
      </c>
      <c r="L37" s="22"/>
    </row>
    <row r="38" ht="24" spans="1:12">
      <c r="A38" s="11">
        <v>31</v>
      </c>
      <c r="B38" s="11" t="s">
        <v>87</v>
      </c>
      <c r="C38" s="11" t="s">
        <v>15</v>
      </c>
      <c r="D38" s="11" t="s">
        <v>88</v>
      </c>
      <c r="E38" s="11" t="s">
        <v>89</v>
      </c>
      <c r="F38" s="11"/>
      <c r="G38" s="11" t="s">
        <v>18</v>
      </c>
      <c r="H38" s="17" t="s">
        <v>34</v>
      </c>
      <c r="I38" s="17">
        <v>60</v>
      </c>
      <c r="J38" s="17">
        <v>30</v>
      </c>
      <c r="K38" s="17">
        <v>30</v>
      </c>
      <c r="L38" s="11" t="s">
        <v>73</v>
      </c>
    </row>
    <row r="39" spans="1:12">
      <c r="A39" s="14" t="s">
        <v>90</v>
      </c>
      <c r="B39" s="15"/>
      <c r="C39" s="15"/>
      <c r="D39" s="15"/>
      <c r="E39" s="15"/>
      <c r="F39" s="15"/>
      <c r="G39" s="15"/>
      <c r="H39" s="16"/>
      <c r="I39" s="22">
        <f t="shared" ref="I39:K39" si="4">SUM(I38)</f>
        <v>60</v>
      </c>
      <c r="J39" s="22">
        <f t="shared" si="4"/>
        <v>30</v>
      </c>
      <c r="K39" s="22">
        <f t="shared" si="4"/>
        <v>30</v>
      </c>
      <c r="L39" s="22"/>
    </row>
    <row r="40" s="2" customFormat="1" ht="24" spans="1:12">
      <c r="A40" s="19">
        <v>32</v>
      </c>
      <c r="B40" s="11" t="s">
        <v>91</v>
      </c>
      <c r="C40" s="11" t="s">
        <v>15</v>
      </c>
      <c r="D40" s="11" t="s">
        <v>92</v>
      </c>
      <c r="E40" s="11" t="s">
        <v>93</v>
      </c>
      <c r="F40" s="11" t="s">
        <v>94</v>
      </c>
      <c r="G40" s="11" t="s">
        <v>18</v>
      </c>
      <c r="H40" s="11" t="s">
        <v>34</v>
      </c>
      <c r="I40" s="11">
        <v>22</v>
      </c>
      <c r="J40" s="11">
        <v>11</v>
      </c>
      <c r="K40" s="11">
        <v>11</v>
      </c>
      <c r="L40" s="12" t="s">
        <v>95</v>
      </c>
    </row>
    <row r="41" s="2" customFormat="1" ht="24" spans="1:12">
      <c r="A41" s="19">
        <v>33</v>
      </c>
      <c r="B41" s="11" t="s">
        <v>91</v>
      </c>
      <c r="C41" s="11" t="s">
        <v>15</v>
      </c>
      <c r="D41" s="11" t="s">
        <v>96</v>
      </c>
      <c r="E41" s="11" t="s">
        <v>93</v>
      </c>
      <c r="F41" s="11" t="s">
        <v>94</v>
      </c>
      <c r="G41" s="11" t="s">
        <v>18</v>
      </c>
      <c r="H41" s="11" t="s">
        <v>34</v>
      </c>
      <c r="I41" s="11">
        <v>58</v>
      </c>
      <c r="J41" s="11">
        <v>29</v>
      </c>
      <c r="K41" s="11">
        <v>29</v>
      </c>
      <c r="L41" s="12" t="s">
        <v>95</v>
      </c>
    </row>
    <row r="42" s="2" customFormat="1" ht="24" spans="1:12">
      <c r="A42" s="19">
        <v>34</v>
      </c>
      <c r="B42" s="11" t="s">
        <v>91</v>
      </c>
      <c r="C42" s="11" t="s">
        <v>15</v>
      </c>
      <c r="D42" s="11" t="s">
        <v>97</v>
      </c>
      <c r="E42" s="11" t="s">
        <v>93</v>
      </c>
      <c r="F42" s="11" t="s">
        <v>94</v>
      </c>
      <c r="G42" s="11" t="s">
        <v>18</v>
      </c>
      <c r="H42" s="11" t="s">
        <v>39</v>
      </c>
      <c r="I42" s="11">
        <v>30</v>
      </c>
      <c r="J42" s="11">
        <v>13.5</v>
      </c>
      <c r="K42" s="11">
        <v>16.5</v>
      </c>
      <c r="L42" s="12" t="s">
        <v>95</v>
      </c>
    </row>
    <row r="43" s="2" customFormat="1" ht="24" spans="1:12">
      <c r="A43" s="19">
        <v>35</v>
      </c>
      <c r="B43" s="11" t="s">
        <v>91</v>
      </c>
      <c r="C43" s="11" t="s">
        <v>15</v>
      </c>
      <c r="D43" s="11" t="s">
        <v>98</v>
      </c>
      <c r="E43" s="11" t="s">
        <v>93</v>
      </c>
      <c r="F43" s="11" t="s">
        <v>94</v>
      </c>
      <c r="G43" s="11" t="s">
        <v>18</v>
      </c>
      <c r="H43" s="11" t="s">
        <v>34</v>
      </c>
      <c r="I43" s="11">
        <v>2</v>
      </c>
      <c r="J43" s="11">
        <v>1</v>
      </c>
      <c r="K43" s="11">
        <v>1</v>
      </c>
      <c r="L43" s="12" t="s">
        <v>95</v>
      </c>
    </row>
    <row r="44" s="2" customFormat="1" ht="24" spans="1:12">
      <c r="A44" s="19">
        <v>36</v>
      </c>
      <c r="B44" s="11" t="s">
        <v>91</v>
      </c>
      <c r="C44" s="11" t="s">
        <v>15</v>
      </c>
      <c r="D44" s="11" t="s">
        <v>99</v>
      </c>
      <c r="E44" s="11" t="s">
        <v>93</v>
      </c>
      <c r="F44" s="11" t="s">
        <v>94</v>
      </c>
      <c r="G44" s="11" t="s">
        <v>18</v>
      </c>
      <c r="H44" s="11" t="s">
        <v>34</v>
      </c>
      <c r="I44" s="11">
        <v>2</v>
      </c>
      <c r="J44" s="11">
        <v>1</v>
      </c>
      <c r="K44" s="11">
        <v>1</v>
      </c>
      <c r="L44" s="12" t="s">
        <v>95</v>
      </c>
    </row>
    <row r="45" s="2" customFormat="1" ht="24" spans="1:12">
      <c r="A45" s="19">
        <v>37</v>
      </c>
      <c r="B45" s="11" t="s">
        <v>91</v>
      </c>
      <c r="C45" s="11" t="s">
        <v>15</v>
      </c>
      <c r="D45" s="11" t="s">
        <v>100</v>
      </c>
      <c r="E45" s="11" t="s">
        <v>93</v>
      </c>
      <c r="F45" s="11" t="s">
        <v>94</v>
      </c>
      <c r="G45" s="11" t="s">
        <v>18</v>
      </c>
      <c r="H45" s="11" t="s">
        <v>39</v>
      </c>
      <c r="I45" s="11">
        <v>8</v>
      </c>
      <c r="J45" s="11">
        <v>3.6</v>
      </c>
      <c r="K45" s="11">
        <v>4.4</v>
      </c>
      <c r="L45" s="12" t="s">
        <v>95</v>
      </c>
    </row>
    <row r="46" s="2" customFormat="1" ht="24" spans="1:12">
      <c r="A46" s="19">
        <v>38</v>
      </c>
      <c r="B46" s="11" t="s">
        <v>91</v>
      </c>
      <c r="C46" s="11" t="s">
        <v>15</v>
      </c>
      <c r="D46" s="11" t="s">
        <v>101</v>
      </c>
      <c r="E46" s="11" t="s">
        <v>93</v>
      </c>
      <c r="F46" s="11" t="s">
        <v>94</v>
      </c>
      <c r="G46" s="11" t="s">
        <v>18</v>
      </c>
      <c r="H46" s="11" t="s">
        <v>34</v>
      </c>
      <c r="I46" s="11">
        <v>74</v>
      </c>
      <c r="J46" s="11">
        <v>37</v>
      </c>
      <c r="K46" s="11">
        <v>37</v>
      </c>
      <c r="L46" s="12" t="s">
        <v>95</v>
      </c>
    </row>
    <row r="47" customFormat="1" spans="1:12">
      <c r="A47" s="14" t="s">
        <v>102</v>
      </c>
      <c r="B47" s="15"/>
      <c r="C47" s="15"/>
      <c r="D47" s="15"/>
      <c r="E47" s="15"/>
      <c r="F47" s="15"/>
      <c r="G47" s="15"/>
      <c r="H47" s="16"/>
      <c r="I47" s="22">
        <f t="shared" ref="I47:K47" si="5">SUM(I40:I46)</f>
        <v>196</v>
      </c>
      <c r="J47" s="22">
        <f t="shared" si="5"/>
        <v>96.1</v>
      </c>
      <c r="K47" s="22">
        <f t="shared" si="5"/>
        <v>99.9</v>
      </c>
      <c r="L47" s="22"/>
    </row>
    <row r="48" s="2" customFormat="1" ht="36" spans="1:12">
      <c r="A48" s="19">
        <v>39</v>
      </c>
      <c r="B48" s="11" t="s">
        <v>103</v>
      </c>
      <c r="C48" s="11" t="s">
        <v>15</v>
      </c>
      <c r="D48" s="11" t="s">
        <v>78</v>
      </c>
      <c r="E48" s="11" t="s">
        <v>104</v>
      </c>
      <c r="F48" s="11" t="s">
        <v>105</v>
      </c>
      <c r="G48" s="11" t="s">
        <v>18</v>
      </c>
      <c r="H48" s="11" t="s">
        <v>77</v>
      </c>
      <c r="I48" s="11">
        <v>10</v>
      </c>
      <c r="J48" s="11">
        <v>5</v>
      </c>
      <c r="K48" s="24">
        <v>5</v>
      </c>
      <c r="L48" s="12" t="s">
        <v>106</v>
      </c>
    </row>
    <row r="49" s="2" customFormat="1" ht="24" spans="1:12">
      <c r="A49" s="19">
        <v>40</v>
      </c>
      <c r="B49" s="11" t="s">
        <v>103</v>
      </c>
      <c r="C49" s="11" t="s">
        <v>15</v>
      </c>
      <c r="D49" s="11" t="s">
        <v>66</v>
      </c>
      <c r="E49" s="11" t="s">
        <v>107</v>
      </c>
      <c r="F49" s="11" t="s">
        <v>105</v>
      </c>
      <c r="G49" s="11" t="s">
        <v>18</v>
      </c>
      <c r="H49" s="11" t="s">
        <v>60</v>
      </c>
      <c r="I49" s="11">
        <v>10</v>
      </c>
      <c r="J49" s="11">
        <v>3</v>
      </c>
      <c r="K49" s="24">
        <v>7</v>
      </c>
      <c r="L49" s="12" t="s">
        <v>106</v>
      </c>
    </row>
    <row r="50" s="2" customFormat="1" ht="24" spans="1:12">
      <c r="A50" s="19">
        <v>41</v>
      </c>
      <c r="B50" s="11" t="s">
        <v>103</v>
      </c>
      <c r="C50" s="11" t="s">
        <v>15</v>
      </c>
      <c r="D50" s="11" t="s">
        <v>40</v>
      </c>
      <c r="E50" s="11" t="s">
        <v>108</v>
      </c>
      <c r="F50" s="11" t="s">
        <v>105</v>
      </c>
      <c r="G50" s="11" t="s">
        <v>18</v>
      </c>
      <c r="H50" s="11" t="s">
        <v>39</v>
      </c>
      <c r="I50" s="11">
        <v>10</v>
      </c>
      <c r="J50" s="11">
        <v>4.5</v>
      </c>
      <c r="K50" s="24">
        <v>5.5</v>
      </c>
      <c r="L50" s="12" t="s">
        <v>106</v>
      </c>
    </row>
    <row r="51" s="2" customFormat="1" ht="36" spans="1:12">
      <c r="A51" s="19">
        <v>42</v>
      </c>
      <c r="B51" s="11" t="s">
        <v>103</v>
      </c>
      <c r="C51" s="11" t="s">
        <v>15</v>
      </c>
      <c r="D51" s="11" t="s">
        <v>109</v>
      </c>
      <c r="E51" s="11" t="s">
        <v>110</v>
      </c>
      <c r="F51" s="11" t="s">
        <v>105</v>
      </c>
      <c r="G51" s="11" t="s">
        <v>18</v>
      </c>
      <c r="H51" s="11" t="s">
        <v>60</v>
      </c>
      <c r="I51" s="11">
        <v>10</v>
      </c>
      <c r="J51" s="11">
        <v>3</v>
      </c>
      <c r="K51" s="24">
        <v>7</v>
      </c>
      <c r="L51" s="12" t="s">
        <v>106</v>
      </c>
    </row>
    <row r="52" s="2" customFormat="1" ht="24" spans="1:12">
      <c r="A52" s="19">
        <v>43</v>
      </c>
      <c r="B52" s="11" t="s">
        <v>103</v>
      </c>
      <c r="C52" s="11" t="s">
        <v>15</v>
      </c>
      <c r="D52" s="11" t="s">
        <v>111</v>
      </c>
      <c r="E52" s="11" t="s">
        <v>112</v>
      </c>
      <c r="F52" s="11" t="s">
        <v>105</v>
      </c>
      <c r="G52" s="11" t="s">
        <v>18</v>
      </c>
      <c r="H52" s="11" t="s">
        <v>77</v>
      </c>
      <c r="I52" s="11">
        <v>10</v>
      </c>
      <c r="J52" s="11">
        <v>5</v>
      </c>
      <c r="K52" s="24">
        <v>5</v>
      </c>
      <c r="L52" s="12" t="s">
        <v>106</v>
      </c>
    </row>
    <row r="53" s="2" customFormat="1" ht="36" spans="1:12">
      <c r="A53" s="19">
        <v>44</v>
      </c>
      <c r="B53" s="11" t="s">
        <v>103</v>
      </c>
      <c r="C53" s="11" t="s">
        <v>15</v>
      </c>
      <c r="D53" s="11" t="s">
        <v>113</v>
      </c>
      <c r="E53" s="11" t="s">
        <v>114</v>
      </c>
      <c r="F53" s="11" t="s">
        <v>105</v>
      </c>
      <c r="G53" s="11" t="s">
        <v>18</v>
      </c>
      <c r="H53" s="11" t="s">
        <v>39</v>
      </c>
      <c r="I53" s="11">
        <v>10</v>
      </c>
      <c r="J53" s="11">
        <v>4.5</v>
      </c>
      <c r="K53" s="24">
        <v>5.5</v>
      </c>
      <c r="L53" s="12" t="s">
        <v>106</v>
      </c>
    </row>
    <row r="54" s="2" customFormat="1" ht="24" spans="1:12">
      <c r="A54" s="19">
        <v>45</v>
      </c>
      <c r="B54" s="11" t="s">
        <v>103</v>
      </c>
      <c r="C54" s="11" t="s">
        <v>15</v>
      </c>
      <c r="D54" s="11" t="s">
        <v>115</v>
      </c>
      <c r="E54" s="11" t="s">
        <v>116</v>
      </c>
      <c r="F54" s="11" t="s">
        <v>105</v>
      </c>
      <c r="G54" s="11" t="s">
        <v>18</v>
      </c>
      <c r="H54" s="11" t="s">
        <v>60</v>
      </c>
      <c r="I54" s="11">
        <v>10</v>
      </c>
      <c r="J54" s="11">
        <v>3</v>
      </c>
      <c r="K54" s="24">
        <v>7</v>
      </c>
      <c r="L54" s="12" t="s">
        <v>106</v>
      </c>
    </row>
    <row r="55" s="2" customFormat="1" ht="24" spans="1:12">
      <c r="A55" s="19">
        <v>46</v>
      </c>
      <c r="B55" s="11" t="s">
        <v>117</v>
      </c>
      <c r="C55" s="11" t="s">
        <v>15</v>
      </c>
      <c r="D55" s="11" t="s">
        <v>78</v>
      </c>
      <c r="E55" s="11" t="s">
        <v>117</v>
      </c>
      <c r="F55" s="11" t="s">
        <v>118</v>
      </c>
      <c r="G55" s="11" t="s">
        <v>18</v>
      </c>
      <c r="H55" s="11" t="s">
        <v>77</v>
      </c>
      <c r="I55" s="11">
        <v>100</v>
      </c>
      <c r="J55" s="11">
        <v>50</v>
      </c>
      <c r="K55" s="24">
        <v>50</v>
      </c>
      <c r="L55" s="12" t="s">
        <v>106</v>
      </c>
    </row>
    <row r="56" s="2" customFormat="1" ht="24" spans="1:12">
      <c r="A56" s="19">
        <v>47</v>
      </c>
      <c r="B56" s="11" t="s">
        <v>117</v>
      </c>
      <c r="C56" s="11" t="s">
        <v>15</v>
      </c>
      <c r="D56" s="11" t="s">
        <v>119</v>
      </c>
      <c r="E56" s="11" t="s">
        <v>117</v>
      </c>
      <c r="F56" s="11" t="s">
        <v>118</v>
      </c>
      <c r="G56" s="11" t="s">
        <v>18</v>
      </c>
      <c r="H56" s="11" t="s">
        <v>60</v>
      </c>
      <c r="I56" s="11">
        <v>100</v>
      </c>
      <c r="J56" s="11">
        <v>30</v>
      </c>
      <c r="K56" s="24">
        <v>70</v>
      </c>
      <c r="L56" s="12" t="s">
        <v>106</v>
      </c>
    </row>
    <row r="57" spans="1:12">
      <c r="A57" s="14" t="s">
        <v>120</v>
      </c>
      <c r="B57" s="15"/>
      <c r="C57" s="15"/>
      <c r="D57" s="15"/>
      <c r="E57" s="15"/>
      <c r="F57" s="15"/>
      <c r="G57" s="15"/>
      <c r="H57" s="16"/>
      <c r="I57" s="22">
        <f t="shared" ref="I57:K57" si="6">SUM(I48:I56)</f>
        <v>270</v>
      </c>
      <c r="J57" s="22">
        <f t="shared" si="6"/>
        <v>108</v>
      </c>
      <c r="K57" s="22">
        <f t="shared" si="6"/>
        <v>162</v>
      </c>
      <c r="L57" s="22"/>
    </row>
    <row r="58" ht="36" spans="1:12">
      <c r="A58" s="11">
        <v>48</v>
      </c>
      <c r="B58" s="11" t="s">
        <v>121</v>
      </c>
      <c r="C58" s="11" t="s">
        <v>15</v>
      </c>
      <c r="D58" s="11" t="s">
        <v>78</v>
      </c>
      <c r="E58" s="11" t="s">
        <v>122</v>
      </c>
      <c r="F58" s="11" t="s">
        <v>123</v>
      </c>
      <c r="G58" s="11" t="s">
        <v>18</v>
      </c>
      <c r="H58" s="11" t="s">
        <v>77</v>
      </c>
      <c r="I58" s="11">
        <v>50</v>
      </c>
      <c r="J58" s="11">
        <v>25</v>
      </c>
      <c r="K58" s="24">
        <v>25</v>
      </c>
      <c r="L58" s="12" t="s">
        <v>106</v>
      </c>
    </row>
    <row r="59" ht="24" spans="1:12">
      <c r="A59" s="11">
        <v>49</v>
      </c>
      <c r="B59" s="11" t="s">
        <v>124</v>
      </c>
      <c r="C59" s="11" t="s">
        <v>15</v>
      </c>
      <c r="D59" s="11" t="s">
        <v>115</v>
      </c>
      <c r="E59" s="11" t="s">
        <v>125</v>
      </c>
      <c r="F59" s="11" t="s">
        <v>126</v>
      </c>
      <c r="G59" s="11" t="s">
        <v>18</v>
      </c>
      <c r="H59" s="11" t="s">
        <v>60</v>
      </c>
      <c r="I59" s="11">
        <v>20</v>
      </c>
      <c r="J59" s="11">
        <v>6</v>
      </c>
      <c r="K59" s="24">
        <v>14</v>
      </c>
      <c r="L59" s="12" t="s">
        <v>106</v>
      </c>
    </row>
    <row r="60" ht="36" spans="1:12">
      <c r="A60" s="11">
        <v>50</v>
      </c>
      <c r="B60" s="11" t="s">
        <v>127</v>
      </c>
      <c r="C60" s="11" t="s">
        <v>15</v>
      </c>
      <c r="D60" s="11" t="s">
        <v>115</v>
      </c>
      <c r="E60" s="11" t="s">
        <v>125</v>
      </c>
      <c r="F60" s="11" t="s">
        <v>126</v>
      </c>
      <c r="G60" s="11" t="s">
        <v>18</v>
      </c>
      <c r="H60" s="11" t="s">
        <v>60</v>
      </c>
      <c r="I60" s="11">
        <v>60</v>
      </c>
      <c r="J60" s="11">
        <v>18</v>
      </c>
      <c r="K60" s="11">
        <v>42</v>
      </c>
      <c r="L60" s="12" t="s">
        <v>106</v>
      </c>
    </row>
    <row r="61" spans="1:12">
      <c r="A61" s="14" t="s">
        <v>128</v>
      </c>
      <c r="B61" s="15"/>
      <c r="C61" s="15"/>
      <c r="D61" s="15"/>
      <c r="E61" s="15"/>
      <c r="F61" s="15"/>
      <c r="G61" s="15"/>
      <c r="H61" s="16"/>
      <c r="I61" s="22">
        <f t="shared" ref="I61:K61" si="7">SUM(I58:I60)</f>
        <v>130</v>
      </c>
      <c r="J61" s="22">
        <f t="shared" si="7"/>
        <v>49</v>
      </c>
      <c r="K61" s="22">
        <f t="shared" si="7"/>
        <v>81</v>
      </c>
      <c r="L61" s="22"/>
    </row>
    <row r="62" ht="24" spans="1:12">
      <c r="A62" s="11">
        <v>51</v>
      </c>
      <c r="B62" s="11" t="s">
        <v>129</v>
      </c>
      <c r="C62" s="11" t="s">
        <v>15</v>
      </c>
      <c r="D62" s="11" t="s">
        <v>130</v>
      </c>
      <c r="E62" s="11" t="s">
        <v>129</v>
      </c>
      <c r="F62" s="11" t="s">
        <v>131</v>
      </c>
      <c r="G62" s="11" t="s">
        <v>18</v>
      </c>
      <c r="H62" s="11" t="s">
        <v>34</v>
      </c>
      <c r="I62" s="11">
        <v>30</v>
      </c>
      <c r="J62" s="11">
        <v>15</v>
      </c>
      <c r="K62" s="11">
        <v>15</v>
      </c>
      <c r="L62" s="12" t="s">
        <v>106</v>
      </c>
    </row>
    <row r="63" ht="24" spans="1:12">
      <c r="A63" s="11">
        <v>52</v>
      </c>
      <c r="B63" s="11" t="s">
        <v>129</v>
      </c>
      <c r="C63" s="11" t="s">
        <v>15</v>
      </c>
      <c r="D63" s="11" t="s">
        <v>132</v>
      </c>
      <c r="E63" s="11" t="s">
        <v>129</v>
      </c>
      <c r="F63" s="11" t="s">
        <v>131</v>
      </c>
      <c r="G63" s="11" t="s">
        <v>18</v>
      </c>
      <c r="H63" s="11" t="s">
        <v>77</v>
      </c>
      <c r="I63" s="11">
        <v>30</v>
      </c>
      <c r="J63" s="11">
        <v>15</v>
      </c>
      <c r="K63" s="11">
        <v>15</v>
      </c>
      <c r="L63" s="12" t="s">
        <v>106</v>
      </c>
    </row>
    <row r="64" ht="24" spans="1:12">
      <c r="A64" s="11">
        <v>53</v>
      </c>
      <c r="B64" s="11" t="s">
        <v>129</v>
      </c>
      <c r="C64" s="11" t="s">
        <v>15</v>
      </c>
      <c r="D64" s="11" t="s">
        <v>40</v>
      </c>
      <c r="E64" s="11" t="s">
        <v>129</v>
      </c>
      <c r="F64" s="11" t="s">
        <v>131</v>
      </c>
      <c r="G64" s="11" t="s">
        <v>18</v>
      </c>
      <c r="H64" s="11" t="s">
        <v>39</v>
      </c>
      <c r="I64" s="11">
        <v>30</v>
      </c>
      <c r="J64" s="11">
        <v>13.5</v>
      </c>
      <c r="K64" s="11">
        <v>16.5</v>
      </c>
      <c r="L64" s="12" t="s">
        <v>106</v>
      </c>
    </row>
    <row r="65" ht="24" spans="1:12">
      <c r="A65" s="11">
        <v>54</v>
      </c>
      <c r="B65" s="11" t="s">
        <v>129</v>
      </c>
      <c r="C65" s="11" t="s">
        <v>15</v>
      </c>
      <c r="D65" s="11" t="s">
        <v>80</v>
      </c>
      <c r="E65" s="11" t="s">
        <v>129</v>
      </c>
      <c r="F65" s="11" t="s">
        <v>131</v>
      </c>
      <c r="G65" s="11" t="s">
        <v>18</v>
      </c>
      <c r="H65" s="11" t="s">
        <v>19</v>
      </c>
      <c r="I65" s="11">
        <v>30</v>
      </c>
      <c r="J65" s="11">
        <v>9</v>
      </c>
      <c r="K65" s="11">
        <v>21</v>
      </c>
      <c r="L65" s="12" t="s">
        <v>106</v>
      </c>
    </row>
    <row r="66" ht="24" spans="1:12">
      <c r="A66" s="11">
        <v>55</v>
      </c>
      <c r="B66" s="11" t="s">
        <v>129</v>
      </c>
      <c r="C66" s="11" t="s">
        <v>15</v>
      </c>
      <c r="D66" s="11" t="s">
        <v>133</v>
      </c>
      <c r="E66" s="11" t="s">
        <v>129</v>
      </c>
      <c r="F66" s="11" t="s">
        <v>134</v>
      </c>
      <c r="G66" s="11" t="s">
        <v>18</v>
      </c>
      <c r="H66" s="11" t="s">
        <v>34</v>
      </c>
      <c r="I66" s="11">
        <v>20</v>
      </c>
      <c r="J66" s="11">
        <v>10</v>
      </c>
      <c r="K66" s="11">
        <v>10</v>
      </c>
      <c r="L66" s="12" t="s">
        <v>106</v>
      </c>
    </row>
    <row r="67" ht="24" spans="1:12">
      <c r="A67" s="11">
        <v>56</v>
      </c>
      <c r="B67" s="11" t="s">
        <v>129</v>
      </c>
      <c r="C67" s="11" t="s">
        <v>15</v>
      </c>
      <c r="D67" s="11" t="s">
        <v>135</v>
      </c>
      <c r="E67" s="11" t="s">
        <v>129</v>
      </c>
      <c r="F67" s="11" t="s">
        <v>134</v>
      </c>
      <c r="G67" s="11" t="s">
        <v>18</v>
      </c>
      <c r="H67" s="11" t="s">
        <v>82</v>
      </c>
      <c r="I67" s="11">
        <v>20</v>
      </c>
      <c r="J67" s="11">
        <v>6</v>
      </c>
      <c r="K67" s="11">
        <v>14</v>
      </c>
      <c r="L67" s="12" t="s">
        <v>106</v>
      </c>
    </row>
    <row r="68" ht="24" spans="1:12">
      <c r="A68" s="11">
        <v>57</v>
      </c>
      <c r="B68" s="11" t="s">
        <v>129</v>
      </c>
      <c r="C68" s="11" t="s">
        <v>15</v>
      </c>
      <c r="D68" s="11" t="s">
        <v>136</v>
      </c>
      <c r="E68" s="11" t="s">
        <v>129</v>
      </c>
      <c r="F68" s="11" t="s">
        <v>134</v>
      </c>
      <c r="G68" s="11" t="s">
        <v>18</v>
      </c>
      <c r="H68" s="11" t="s">
        <v>39</v>
      </c>
      <c r="I68" s="11">
        <v>20</v>
      </c>
      <c r="J68" s="11">
        <v>9</v>
      </c>
      <c r="K68" s="11">
        <v>11</v>
      </c>
      <c r="L68" s="12" t="s">
        <v>106</v>
      </c>
    </row>
    <row r="69" ht="24" spans="1:12">
      <c r="A69" s="11">
        <v>58</v>
      </c>
      <c r="B69" s="11" t="s">
        <v>137</v>
      </c>
      <c r="C69" s="11" t="s">
        <v>15</v>
      </c>
      <c r="D69" s="11" t="s">
        <v>138</v>
      </c>
      <c r="E69" s="11" t="s">
        <v>139</v>
      </c>
      <c r="F69" s="11" t="s">
        <v>140</v>
      </c>
      <c r="G69" s="11" t="s">
        <v>18</v>
      </c>
      <c r="H69" s="11" t="s">
        <v>75</v>
      </c>
      <c r="I69" s="11">
        <v>50</v>
      </c>
      <c r="J69" s="11">
        <v>25</v>
      </c>
      <c r="K69" s="11">
        <v>25</v>
      </c>
      <c r="L69" s="12" t="s">
        <v>106</v>
      </c>
    </row>
    <row r="70" ht="24" spans="1:12">
      <c r="A70" s="11">
        <v>59</v>
      </c>
      <c r="B70" s="11" t="s">
        <v>137</v>
      </c>
      <c r="C70" s="11" t="s">
        <v>15</v>
      </c>
      <c r="D70" s="11" t="s">
        <v>25</v>
      </c>
      <c r="E70" s="11" t="s">
        <v>139</v>
      </c>
      <c r="F70" s="11" t="s">
        <v>140</v>
      </c>
      <c r="G70" s="11" t="s">
        <v>18</v>
      </c>
      <c r="H70" s="11" t="s">
        <v>27</v>
      </c>
      <c r="I70" s="11">
        <v>50</v>
      </c>
      <c r="J70" s="11">
        <v>15</v>
      </c>
      <c r="K70" s="11">
        <v>35</v>
      </c>
      <c r="L70" s="12" t="s">
        <v>106</v>
      </c>
    </row>
    <row r="71" ht="24" spans="1:12">
      <c r="A71" s="11">
        <v>60</v>
      </c>
      <c r="B71" s="11" t="s">
        <v>137</v>
      </c>
      <c r="C71" s="11" t="s">
        <v>15</v>
      </c>
      <c r="D71" s="11" t="s">
        <v>115</v>
      </c>
      <c r="E71" s="11" t="s">
        <v>139</v>
      </c>
      <c r="F71" s="11" t="s">
        <v>141</v>
      </c>
      <c r="G71" s="11" t="s">
        <v>18</v>
      </c>
      <c r="H71" s="11" t="s">
        <v>60</v>
      </c>
      <c r="I71" s="11">
        <v>30</v>
      </c>
      <c r="J71" s="11">
        <v>9</v>
      </c>
      <c r="K71" s="11">
        <v>21</v>
      </c>
      <c r="L71" s="12" t="s">
        <v>106</v>
      </c>
    </row>
    <row r="72" spans="1:12">
      <c r="A72" s="14" t="s">
        <v>142</v>
      </c>
      <c r="B72" s="15"/>
      <c r="C72" s="15"/>
      <c r="D72" s="15"/>
      <c r="E72" s="15"/>
      <c r="F72" s="15"/>
      <c r="G72" s="15"/>
      <c r="H72" s="16"/>
      <c r="I72" s="22">
        <f t="shared" ref="I72:K72" si="8">SUM(I62:I71)</f>
        <v>310</v>
      </c>
      <c r="J72" s="22">
        <f t="shared" si="8"/>
        <v>126.5</v>
      </c>
      <c r="K72" s="22">
        <f t="shared" si="8"/>
        <v>183.5</v>
      </c>
      <c r="L72" s="22"/>
    </row>
    <row r="73" ht="30" customHeight="1" spans="1:12">
      <c r="A73" s="25" t="s">
        <v>143</v>
      </c>
      <c r="B73" s="26"/>
      <c r="C73" s="26"/>
      <c r="D73" s="26"/>
      <c r="E73" s="26"/>
      <c r="F73" s="26"/>
      <c r="G73" s="26"/>
      <c r="H73" s="27"/>
      <c r="I73" s="28">
        <f t="shared" ref="I73:K73" si="9">I23+I25+I27+I37+I39+I47+I57+I61+I72</f>
        <v>3626.5</v>
      </c>
      <c r="J73" s="28">
        <f t="shared" si="9"/>
        <v>1550</v>
      </c>
      <c r="K73" s="28">
        <f t="shared" si="9"/>
        <v>2076.5</v>
      </c>
      <c r="L73" s="29"/>
    </row>
  </sheetData>
  <autoFilter ref="A3:L73">
    <extLst/>
  </autoFilter>
  <mergeCells count="12">
    <mergeCell ref="A1:L1"/>
    <mergeCell ref="J2:L2"/>
    <mergeCell ref="A23:H23"/>
    <mergeCell ref="A25:H25"/>
    <mergeCell ref="A27:H27"/>
    <mergeCell ref="A37:H37"/>
    <mergeCell ref="A39:H39"/>
    <mergeCell ref="A47:H47"/>
    <mergeCell ref="A57:H57"/>
    <mergeCell ref="A61:H61"/>
    <mergeCell ref="A72:H72"/>
    <mergeCell ref="A73:H73"/>
  </mergeCells>
  <pageMargins left="0.472222222222222" right="0.354166666666667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智改数转支持资金 【终稿】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睿</cp:lastModifiedBy>
  <dcterms:created xsi:type="dcterms:W3CDTF">2022-06-30T13:51:00Z</dcterms:created>
  <dcterms:modified xsi:type="dcterms:W3CDTF">2023-05-12T01:21:12Z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C47EB9C270F144949EFCF78B306DB2FB_13</vt:lpwstr>
  </property>
</Properties>
</file>