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小微企业" sheetId="1" r:id="rId1"/>
    <sheet name="市本级个人" sheetId="3" r:id="rId2"/>
  </sheets>
  <calcPr calcId="144525"/>
</workbook>
</file>

<file path=xl/sharedStrings.xml><?xml version="1.0" encoding="utf-8"?>
<sst xmlns="http://schemas.openxmlformats.org/spreadsheetml/2006/main" count="84" uniqueCount="70">
  <si>
    <t>2023年市区第七批富民创业担保贷款贴息明细表（小微企业）</t>
  </si>
  <si>
    <t>序号</t>
  </si>
  <si>
    <t>负责姓名</t>
  </si>
  <si>
    <t>实体名称</t>
  </si>
  <si>
    <t>统一信用代码</t>
  </si>
  <si>
    <t>现有人员</t>
  </si>
  <si>
    <t>合作银行</t>
  </si>
  <si>
    <t>放款额度（万元）</t>
  </si>
  <si>
    <t>贷款时间</t>
  </si>
  <si>
    <t>还款时间</t>
  </si>
  <si>
    <t>执行利率</t>
  </si>
  <si>
    <t>LPR</t>
  </si>
  <si>
    <t>上浮比例</t>
  </si>
  <si>
    <t>利息总额</t>
  </si>
  <si>
    <t>贴息标准</t>
  </si>
  <si>
    <t>测算过程</t>
  </si>
  <si>
    <t>贴息金额（元）</t>
  </si>
  <si>
    <t>资金来源</t>
  </si>
  <si>
    <t>中央30%</t>
  </si>
  <si>
    <t>蒋冬冬</t>
  </si>
  <si>
    <t>淮安市冬冬汽车销售有限公司</t>
  </si>
  <si>
    <t>91320811MA1Y****</t>
  </si>
  <si>
    <t>农业银行</t>
  </si>
  <si>
    <t>200*1.5%*352/360（用款天数352）</t>
  </si>
  <si>
    <t>省级和中央</t>
  </si>
  <si>
    <t>合计</t>
  </si>
  <si>
    <t>2023年市区第七批富民创业担保贷款贴息明细表（个人申请）</t>
  </si>
  <si>
    <t>统一社会信用代码</t>
  </si>
  <si>
    <t>姓名</t>
  </si>
  <si>
    <t>人员类别</t>
  </si>
  <si>
    <t>审批贷款额度(万元)</t>
  </si>
  <si>
    <t>经营实体名称</t>
  </si>
  <si>
    <t>放贷时间</t>
  </si>
  <si>
    <t>发放金额</t>
  </si>
  <si>
    <t>发放银行</t>
  </si>
  <si>
    <t>贷款利率(%)</t>
  </si>
  <si>
    <t>市场报价利率(%)</t>
  </si>
  <si>
    <t>测算</t>
  </si>
  <si>
    <t>贴息金额</t>
  </si>
  <si>
    <t>中央贴息测算</t>
  </si>
  <si>
    <t>标准</t>
  </si>
  <si>
    <t>省级</t>
  </si>
  <si>
    <t>92320811MABQWW****</t>
  </si>
  <si>
    <t>杨健</t>
  </si>
  <si>
    <t>复员转业退役军人</t>
  </si>
  <si>
    <t>15</t>
  </si>
  <si>
    <t>清江浦区艺悦展装修服务部</t>
  </si>
  <si>
    <t>农业银行淮海东路支行</t>
  </si>
  <si>
    <t>全额</t>
  </si>
  <si>
    <t>中央和省级</t>
  </si>
  <si>
    <t>15*1.6%*30%</t>
  </si>
  <si>
    <t>92320811MA21GN****</t>
  </si>
  <si>
    <t>任億</t>
  </si>
  <si>
    <t>50</t>
  </si>
  <si>
    <t>清江浦区卓识府餐饮店</t>
  </si>
  <si>
    <t>农业银行淮安新区支行</t>
  </si>
  <si>
    <t>部份</t>
  </si>
  <si>
    <t>50*1.12%*281/360</t>
  </si>
  <si>
    <t>/</t>
  </si>
  <si>
    <t>9132811ＭＡ1ＸＱ****</t>
  </si>
  <si>
    <t>王洪波</t>
  </si>
  <si>
    <t>城镇失业</t>
  </si>
  <si>
    <t>淮安臻品彩印包装有限公司</t>
  </si>
  <si>
    <t>淮海西路支行</t>
  </si>
  <si>
    <t>15*5.98%</t>
  </si>
  <si>
    <t>92320811MA1R6T****</t>
  </si>
  <si>
    <t>马兵</t>
  </si>
  <si>
    <t>清江浦区兵哥推拿保健服务中心</t>
  </si>
  <si>
    <t>农业银行淮安国贸大厦支行</t>
  </si>
  <si>
    <t>15*1.55*30%</t>
  </si>
</sst>
</file>

<file path=xl/styles.xml><?xml version="1.0" encoding="utf-8"?>
<styleSheet xmlns="http://schemas.openxmlformats.org/spreadsheetml/2006/main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9"/>
      <name val="宋体"/>
      <charset val="0"/>
    </font>
    <font>
      <sz val="9"/>
      <name val="宋体"/>
      <charset val="134"/>
    </font>
    <font>
      <sz val="11"/>
      <name val="宋体"/>
      <charset val="134"/>
      <scheme val="minor"/>
    </font>
    <font>
      <b/>
      <sz val="16"/>
      <name val="Microsoft YaHei"/>
      <charset val="134"/>
    </font>
    <font>
      <sz val="9"/>
      <name val="宋体"/>
      <charset val="0"/>
    </font>
    <font>
      <b/>
      <sz val="9"/>
      <name val="宋体"/>
      <charset val="134"/>
    </font>
    <font>
      <sz val="16"/>
      <name val="宋体"/>
      <charset val="134"/>
      <scheme val="minor"/>
    </font>
    <font>
      <sz val="9"/>
      <name val="宋体"/>
      <charset val="134"/>
      <scheme val="minor"/>
    </font>
    <font>
      <sz val="2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7" fontId="3" fillId="0" borderId="1" xfId="0" applyNumberFormat="1" applyFont="1" applyFill="1" applyBorder="1" applyAlignment="1">
      <alignment horizontal="center" vertical="center" wrapText="1"/>
    </xf>
    <xf numFmtId="7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7" fontId="4" fillId="0" borderId="1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7" fontId="4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7" fontId="10" fillId="0" borderId="0" xfId="0" applyNumberFormat="1" applyFont="1" applyFill="1" applyAlignment="1">
      <alignment horizontal="center" vertical="center"/>
    </xf>
    <xf numFmtId="7" fontId="9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7" fontId="4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tabSelected="1" workbookViewId="0">
      <selection activeCell="J16" sqref="J16"/>
    </sheetView>
  </sheetViews>
  <sheetFormatPr defaultColWidth="8.89166666666667" defaultRowHeight="13.5" outlineLevelRow="3"/>
  <cols>
    <col min="1" max="1" width="3.89166666666667" style="25" customWidth="1"/>
    <col min="2" max="2" width="7.225" style="25" customWidth="1"/>
    <col min="3" max="3" width="11.6333333333333" style="25" customWidth="1"/>
    <col min="4" max="4" width="13.1333333333333" style="25" customWidth="1"/>
    <col min="5" max="7" width="7.225" style="25" customWidth="1"/>
    <col min="8" max="9" width="8.55833333333333" style="25" customWidth="1"/>
    <col min="10" max="10" width="7.225" style="25" customWidth="1"/>
    <col min="11" max="11" width="5.89166666666667" style="25" customWidth="1"/>
    <col min="12" max="12" width="7.225" style="25" customWidth="1"/>
    <col min="13" max="13" width="8.55833333333333" style="25" customWidth="1"/>
    <col min="14" max="14" width="7.225" style="25" customWidth="1"/>
    <col min="15" max="15" width="18.25" style="25" customWidth="1"/>
    <col min="16" max="16" width="13" style="26" customWidth="1"/>
    <col min="17" max="17" width="10.75" style="25" customWidth="1"/>
    <col min="18" max="18" width="6.775" style="25" customWidth="1"/>
    <col min="19" max="16384" width="8.89166666666667" style="25"/>
  </cols>
  <sheetData>
    <row r="1" s="23" customFormat="1" ht="71" customHeight="1" spans="1:18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30"/>
      <c r="Q1" s="27"/>
      <c r="R1" s="27"/>
    </row>
    <row r="2" s="24" customFormat="1" ht="49" customHeight="1" spans="1:18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28" t="s">
        <v>10</v>
      </c>
      <c r="K2" s="28" t="s">
        <v>11</v>
      </c>
      <c r="L2" s="28" t="s">
        <v>12</v>
      </c>
      <c r="M2" s="28" t="s">
        <v>13</v>
      </c>
      <c r="N2" s="28" t="s">
        <v>14</v>
      </c>
      <c r="O2" s="28" t="s">
        <v>15</v>
      </c>
      <c r="P2" s="31" t="s">
        <v>16</v>
      </c>
      <c r="Q2" s="28" t="s">
        <v>17</v>
      </c>
      <c r="R2" s="28" t="s">
        <v>18</v>
      </c>
    </row>
    <row r="3" s="24" customFormat="1" ht="52" customHeight="1" spans="1:18">
      <c r="A3" s="28">
        <v>1</v>
      </c>
      <c r="B3" s="9" t="s">
        <v>19</v>
      </c>
      <c r="C3" s="9" t="s">
        <v>20</v>
      </c>
      <c r="D3" s="28" t="s">
        <v>21</v>
      </c>
      <c r="E3" s="28">
        <v>15</v>
      </c>
      <c r="F3" s="9" t="s">
        <v>22</v>
      </c>
      <c r="G3" s="28">
        <v>200</v>
      </c>
      <c r="H3" s="28">
        <v>20220718</v>
      </c>
      <c r="I3" s="28">
        <v>20230705</v>
      </c>
      <c r="J3" s="32">
        <v>0.037</v>
      </c>
      <c r="K3" s="32">
        <v>0.037</v>
      </c>
      <c r="L3" s="28">
        <v>0</v>
      </c>
      <c r="M3" s="28">
        <v>72355.56</v>
      </c>
      <c r="N3" s="32">
        <v>0.015</v>
      </c>
      <c r="O3" s="28" t="s">
        <v>23</v>
      </c>
      <c r="P3" s="31">
        <v>29333</v>
      </c>
      <c r="Q3" s="28" t="s">
        <v>24</v>
      </c>
      <c r="R3" s="28">
        <v>8799.9</v>
      </c>
    </row>
    <row r="4" ht="36" customHeight="1" spans="1:18">
      <c r="A4" s="29" t="s">
        <v>25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3">
        <f>SUM(P3:P3)</f>
        <v>29333</v>
      </c>
      <c r="Q4" s="34"/>
      <c r="R4" s="35"/>
    </row>
  </sheetData>
  <mergeCells count="3">
    <mergeCell ref="A1:R1"/>
    <mergeCell ref="A4:O4"/>
    <mergeCell ref="Q4:R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workbookViewId="0">
      <selection activeCell="B1" sqref="B1:U2"/>
    </sheetView>
  </sheetViews>
  <sheetFormatPr defaultColWidth="9" defaultRowHeight="13.5" outlineLevelRow="7"/>
  <cols>
    <col min="1" max="1" width="4.33333333333333" style="4" customWidth="1"/>
    <col min="2" max="2" width="8.775" style="4" customWidth="1"/>
    <col min="3" max="3" width="5.55833333333333" style="4" customWidth="1"/>
    <col min="4" max="4" width="7.89166666666667" style="4" customWidth="1"/>
    <col min="5" max="5" width="6.66666666666667" style="4" customWidth="1"/>
    <col min="6" max="6" width="15.5583333333333" style="4" customWidth="1"/>
    <col min="7" max="8" width="8.55833333333333" style="4" customWidth="1"/>
    <col min="9" max="9" width="4.775" style="4" customWidth="1"/>
    <col min="10" max="10" width="8.44166666666667" style="4" customWidth="1"/>
    <col min="11" max="12" width="6" style="4" customWidth="1"/>
    <col min="13" max="13" width="6.225" style="4" customWidth="1"/>
    <col min="14" max="14" width="8.55833333333333" style="4" customWidth="1"/>
    <col min="15" max="15" width="5.225" style="4" customWidth="1"/>
    <col min="16" max="16" width="8.66666666666667" style="4" customWidth="1"/>
    <col min="17" max="17" width="13" style="4" customWidth="1"/>
    <col min="18" max="18" width="5.55833333333333" style="4" customWidth="1"/>
    <col min="19" max="19" width="8.44166666666667" style="4" customWidth="1"/>
    <col min="20" max="20" width="5.89166666666667" style="4" customWidth="1"/>
    <col min="21" max="21" width="7.66666666666667" style="4" customWidth="1"/>
    <col min="22" max="16384" width="9" style="4"/>
  </cols>
  <sheetData>
    <row r="1" s="1" customFormat="1" ht="17.25" customHeight="1" spans="2:21">
      <c r="B1" s="5" t="s">
        <v>26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1" customFormat="1" ht="17.25" customHeight="1" spans="2:2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="2" customFormat="1" ht="33.75" spans="1:21">
      <c r="A3" s="6" t="s">
        <v>1</v>
      </c>
      <c r="B3" s="6" t="s">
        <v>27</v>
      </c>
      <c r="C3" s="6" t="s">
        <v>28</v>
      </c>
      <c r="D3" s="6" t="s">
        <v>29</v>
      </c>
      <c r="E3" s="6" t="s">
        <v>30</v>
      </c>
      <c r="F3" s="6" t="s">
        <v>31</v>
      </c>
      <c r="G3" s="7" t="s">
        <v>32</v>
      </c>
      <c r="H3" s="6" t="s">
        <v>9</v>
      </c>
      <c r="I3" s="6" t="s">
        <v>33</v>
      </c>
      <c r="J3" s="6" t="s">
        <v>34</v>
      </c>
      <c r="K3" s="6" t="s">
        <v>35</v>
      </c>
      <c r="L3" s="6" t="s">
        <v>36</v>
      </c>
      <c r="M3" s="11" t="s">
        <v>12</v>
      </c>
      <c r="N3" s="12" t="s">
        <v>13</v>
      </c>
      <c r="O3" s="6" t="s">
        <v>14</v>
      </c>
      <c r="P3" s="13" t="s">
        <v>37</v>
      </c>
      <c r="Q3" s="6" t="s">
        <v>38</v>
      </c>
      <c r="R3" s="6" t="s">
        <v>17</v>
      </c>
      <c r="S3" s="6" t="s">
        <v>39</v>
      </c>
      <c r="T3" s="6" t="s">
        <v>40</v>
      </c>
      <c r="U3" s="6" t="s">
        <v>41</v>
      </c>
    </row>
    <row r="4" s="3" customFormat="1" ht="44" customHeight="1" spans="1:21">
      <c r="A4" s="8">
        <v>1</v>
      </c>
      <c r="B4" s="9" t="s">
        <v>42</v>
      </c>
      <c r="C4" s="9" t="s">
        <v>43</v>
      </c>
      <c r="D4" s="9" t="s">
        <v>44</v>
      </c>
      <c r="E4" s="9" t="s">
        <v>45</v>
      </c>
      <c r="F4" s="9" t="s">
        <v>46</v>
      </c>
      <c r="G4" s="8">
        <v>20200625</v>
      </c>
      <c r="H4" s="8">
        <v>20230625</v>
      </c>
      <c r="I4" s="8">
        <v>15</v>
      </c>
      <c r="J4" s="8" t="s">
        <v>47</v>
      </c>
      <c r="K4" s="14">
        <v>0.038</v>
      </c>
      <c r="L4" s="14">
        <v>0.037</v>
      </c>
      <c r="M4" s="14">
        <v>0.001</v>
      </c>
      <c r="N4" s="8">
        <v>5395.81</v>
      </c>
      <c r="O4" s="8" t="s">
        <v>48</v>
      </c>
      <c r="P4" s="8">
        <v>5395.81</v>
      </c>
      <c r="Q4" s="16">
        <v>5395.81</v>
      </c>
      <c r="R4" s="8" t="s">
        <v>49</v>
      </c>
      <c r="S4" s="8" t="s">
        <v>50</v>
      </c>
      <c r="T4" s="8">
        <v>720</v>
      </c>
      <c r="U4" s="8">
        <f>Q4-T4</f>
        <v>4675.81</v>
      </c>
    </row>
    <row r="5" s="3" customFormat="1" ht="44" customHeight="1" spans="1:21">
      <c r="A5" s="8">
        <v>2</v>
      </c>
      <c r="B5" s="9" t="s">
        <v>51</v>
      </c>
      <c r="C5" s="9" t="s">
        <v>52</v>
      </c>
      <c r="D5" s="9" t="s">
        <v>44</v>
      </c>
      <c r="E5" s="9" t="s">
        <v>53</v>
      </c>
      <c r="F5" s="9" t="s">
        <v>54</v>
      </c>
      <c r="G5" s="8">
        <v>20220909</v>
      </c>
      <c r="H5" s="8">
        <v>20230617</v>
      </c>
      <c r="I5" s="8">
        <v>50</v>
      </c>
      <c r="J5" s="8" t="s">
        <v>55</v>
      </c>
      <c r="K5" s="8">
        <v>4.39</v>
      </c>
      <c r="L5" s="14">
        <v>0.0365</v>
      </c>
      <c r="M5" s="14">
        <v>0.0074</v>
      </c>
      <c r="N5" s="8">
        <v>15855.41</v>
      </c>
      <c r="O5" s="8" t="s">
        <v>56</v>
      </c>
      <c r="P5" s="8" t="s">
        <v>57</v>
      </c>
      <c r="Q5" s="16">
        <v>4371</v>
      </c>
      <c r="R5" s="8" t="s">
        <v>41</v>
      </c>
      <c r="S5" s="8" t="s">
        <v>58</v>
      </c>
      <c r="T5" s="8"/>
      <c r="U5" s="8"/>
    </row>
    <row r="6" s="3" customFormat="1" ht="44" customHeight="1" spans="1:21">
      <c r="A6" s="8">
        <v>3</v>
      </c>
      <c r="B6" s="9" t="s">
        <v>59</v>
      </c>
      <c r="C6" s="8" t="s">
        <v>60</v>
      </c>
      <c r="D6" s="8" t="s">
        <v>61</v>
      </c>
      <c r="E6" s="8">
        <v>15</v>
      </c>
      <c r="F6" s="8" t="s">
        <v>62</v>
      </c>
      <c r="G6" s="8">
        <v>20200622</v>
      </c>
      <c r="H6" s="8">
        <v>20210622</v>
      </c>
      <c r="I6" s="8">
        <v>15</v>
      </c>
      <c r="J6" s="8" t="s">
        <v>63</v>
      </c>
      <c r="K6" s="14">
        <v>0.0598</v>
      </c>
      <c r="L6" s="14">
        <v>0.0385</v>
      </c>
      <c r="M6" s="14">
        <v>0.0213</v>
      </c>
      <c r="N6" s="8">
        <v>9076.84</v>
      </c>
      <c r="O6" s="8" t="s">
        <v>48</v>
      </c>
      <c r="P6" s="8" t="s">
        <v>64</v>
      </c>
      <c r="Q6" s="16">
        <v>8970</v>
      </c>
      <c r="R6" s="8" t="s">
        <v>41</v>
      </c>
      <c r="S6" s="8"/>
      <c r="T6" s="8"/>
      <c r="U6" s="8"/>
    </row>
    <row r="7" s="3" customFormat="1" ht="44" customHeight="1" spans="1:26">
      <c r="A7" s="8">
        <v>4</v>
      </c>
      <c r="B7" s="9" t="s">
        <v>65</v>
      </c>
      <c r="C7" s="9" t="s">
        <v>66</v>
      </c>
      <c r="D7" s="9" t="s">
        <v>44</v>
      </c>
      <c r="E7" s="8">
        <v>15</v>
      </c>
      <c r="F7" s="9" t="s">
        <v>67</v>
      </c>
      <c r="G7" s="9">
        <v>20220629</v>
      </c>
      <c r="H7" s="8">
        <v>20230628</v>
      </c>
      <c r="I7" s="9">
        <v>15</v>
      </c>
      <c r="J7" s="9" t="s">
        <v>68</v>
      </c>
      <c r="K7" s="15">
        <v>0.0375</v>
      </c>
      <c r="L7" s="15">
        <v>0.037</v>
      </c>
      <c r="M7" s="15">
        <v>0.0005</v>
      </c>
      <c r="N7" s="8">
        <v>5319.83</v>
      </c>
      <c r="O7" s="9" t="s">
        <v>48</v>
      </c>
      <c r="P7" s="8">
        <v>5319.83</v>
      </c>
      <c r="Q7" s="17">
        <v>5319</v>
      </c>
      <c r="R7" s="8" t="s">
        <v>49</v>
      </c>
      <c r="S7" s="9" t="s">
        <v>69</v>
      </c>
      <c r="T7" s="9">
        <v>697.5</v>
      </c>
      <c r="U7" s="9">
        <v>4621.5</v>
      </c>
      <c r="V7" s="18"/>
      <c r="W7" s="18"/>
      <c r="X7" s="18"/>
      <c r="Y7" s="18"/>
      <c r="Z7" s="18"/>
    </row>
    <row r="8" ht="29" customHeight="1" spans="1:21">
      <c r="A8" s="10" t="s">
        <v>25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9">
        <f>SUM(Q4:Q7)</f>
        <v>24055.81</v>
      </c>
      <c r="R8" s="20"/>
      <c r="S8" s="21"/>
      <c r="T8" s="21"/>
      <c r="U8" s="22"/>
    </row>
  </sheetData>
  <mergeCells count="3">
    <mergeCell ref="A8:P8"/>
    <mergeCell ref="R8:U8"/>
    <mergeCell ref="B1:U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小微企业</vt:lpstr>
      <vt:lpstr>市本级个人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WPS_432784320</cp:lastModifiedBy>
  <dcterms:created xsi:type="dcterms:W3CDTF">2023-05-16T06:21:00Z</dcterms:created>
  <dcterms:modified xsi:type="dcterms:W3CDTF">2023-07-13T06:18:41Z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BB8E4BB3D00F419FAAF007A2468DB183_13</vt:lpwstr>
  </property>
  <property fmtid="{D5CDD505-2E9C-101B-9397-08002B2CF9AE}" pid="3" name="KSOProductBuildVer">
    <vt:lpwstr>2052-11.1.0.14309</vt:lpwstr>
  </property>
</Properties>
</file>