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12540"/>
  </bookViews>
  <sheets>
    <sheet name="附件1（选取自己充电站填写即可）" sheetId="1" r:id="rId1"/>
    <sheet name="Sheet1" sheetId="2" state="hidden" r:id="rId2"/>
  </sheets>
  <definedNames>
    <definedName name="_xlnm._FilterDatabase" localSheetId="0" hidden="1">'附件1（选取自己充电站填写即可）'!$A$5:$J$109</definedName>
  </definedNames>
  <calcPr calcId="144525"/>
</workbook>
</file>

<file path=xl/sharedStrings.xml><?xml version="1.0" encoding="utf-8"?>
<sst xmlns="http://schemas.openxmlformats.org/spreadsheetml/2006/main" count="504" uniqueCount="210">
  <si>
    <r>
      <rPr>
        <sz val="12"/>
        <rFont val="方正仿宋_GBK"/>
        <charset val="134"/>
      </rPr>
      <t>附件</t>
    </r>
    <r>
      <rPr>
        <sz val="12"/>
        <rFont val="Times New Roman"/>
        <charset val="134"/>
      </rPr>
      <t>1:</t>
    </r>
  </si>
  <si>
    <t>通过验收的新能源汽车充电设施建设资金清算明细表</t>
  </si>
  <si>
    <r>
      <rPr>
        <sz val="14"/>
        <rFont val="方正楷体_GBK"/>
        <charset val="134"/>
      </rPr>
      <t xml:space="preserve">编制单位：（盖章）                                                                                                                </t>
    </r>
    <r>
      <rPr>
        <sz val="12"/>
        <rFont val="方正楷体_GBK"/>
        <charset val="134"/>
      </rPr>
      <t xml:space="preserve"> 单位：个、千瓦、万元</t>
    </r>
  </si>
  <si>
    <t>序号</t>
  </si>
  <si>
    <t>充电设施建设所属县（市、区）</t>
  </si>
  <si>
    <t>建设运营单位</t>
  </si>
  <si>
    <t>建设地点</t>
  </si>
  <si>
    <t>交流充电</t>
  </si>
  <si>
    <t>直流充电</t>
  </si>
  <si>
    <t>清算资金</t>
  </si>
  <si>
    <t>是否增容</t>
  </si>
  <si>
    <t>桩数</t>
  </si>
  <si>
    <t>总功率</t>
  </si>
  <si>
    <t>丰县</t>
  </si>
  <si>
    <t>国网江苏省电力有限公司丰县供电分公司</t>
  </si>
  <si>
    <t>江苏省徐州市丰县师寨镇花园村党群服务中心师寨镇人民政府</t>
  </si>
  <si>
    <t>江苏省徐州市丰县华山镇人民中路</t>
  </si>
  <si>
    <t>江苏省徐州市丰县王沟镇305县道王沟供电所</t>
  </si>
  <si>
    <t>江苏省徐州市丰县顺河镇顺昌路顺河新村</t>
  </si>
  <si>
    <t>江苏省徐州市丰县赵庄镇汉皇大道</t>
  </si>
  <si>
    <t>江苏省徐州市丰县范楼镇南方路</t>
  </si>
  <si>
    <t>江苏省徐州市丰县大沙河镇林果路</t>
  </si>
  <si>
    <t>江苏省徐州市丰县宋楼镇民生广场</t>
  </si>
  <si>
    <t>江苏省徐州市丰县孙楼街道金山路</t>
  </si>
  <si>
    <t>丰县汇总</t>
  </si>
  <si>
    <t>沛县</t>
  </si>
  <si>
    <t>国网江苏省电力有限公司沛县供电分公司</t>
  </si>
  <si>
    <t>江苏省徐州市沛县栖山镇胡楼新村</t>
  </si>
  <si>
    <t>江苏省徐州市沛县胡寨镇供电所南</t>
  </si>
  <si>
    <t>江苏省徐州市沛县杨屯镇西仲山新村西门</t>
  </si>
  <si>
    <t>江苏省徐州市沛县朱寨镇人民政府北墙外道路</t>
  </si>
  <si>
    <t>沛县汇总</t>
  </si>
  <si>
    <t>睢宁县</t>
  </si>
  <si>
    <t>国网江苏省电力有限公司睢宁县供电分公司</t>
  </si>
  <si>
    <t>江苏省徐州市睢宁县凌城镇南京路凌城供电所</t>
  </si>
  <si>
    <t>江苏省徐州市睢宁县李集镇派出所</t>
  </si>
  <si>
    <t>江苏省徐州市睢宁县庆安镇沿河路庆安镇政府</t>
  </si>
  <si>
    <t>江苏省徐州市睢宁县桃园镇桃园桃园供电所</t>
  </si>
  <si>
    <t>江苏省徐州市睢宁县姚集镇高党周庄社区</t>
  </si>
  <si>
    <t>江苏省徐州市睢宁县岚山镇社会组织服务中心岚山镇人民政府</t>
  </si>
  <si>
    <t>江苏省徐州市睢宁县古邳镇302县道古邳供电所</t>
  </si>
  <si>
    <t>江苏省徐州市睢宁县官山镇官山街85号</t>
  </si>
  <si>
    <t>江苏省徐州市睢宁县魏集镇150乡道魏集镇人民政府</t>
  </si>
  <si>
    <t>国网江苏电动汽车服务有限公司</t>
  </si>
  <si>
    <t>徐州市睢宁县中石化红叶加油站</t>
  </si>
  <si>
    <t>徐州特来电新能源有限公司</t>
  </si>
  <si>
    <t>睢宁县睢宁高铁站院内停车位</t>
  </si>
  <si>
    <t>睢宁县双沟镇观音高铁站院内停车位</t>
  </si>
  <si>
    <t>睢宁汇总</t>
  </si>
  <si>
    <t>邳州市</t>
  </si>
  <si>
    <t>国网江苏省电力有限公司邳州市供电分公司</t>
  </si>
  <si>
    <t>江苏省徐州市邳州市戴庄镇淮海路戴庄供电所</t>
  </si>
  <si>
    <t>江苏省徐州市邳州市戴圩街道戴圩供电所</t>
  </si>
  <si>
    <t>江苏省徐州市邳州市邢楼镇官邢线邢楼供电所</t>
  </si>
  <si>
    <t>江苏省徐州市邳州市赵墩镇311国道赵墩供电所</t>
  </si>
  <si>
    <t>江苏省徐州市邳州市土山镇民主路土山供电所</t>
  </si>
  <si>
    <t>江苏省徐州市邳州市占城镇小山村村民委员会</t>
  </si>
  <si>
    <t>江苏省徐州市邳州市陈楼镇陈楼供电所</t>
  </si>
  <si>
    <t>江苏省徐州市邳州市港上镇银杏大道56号港上供电所</t>
  </si>
  <si>
    <t>江苏省徐州市邳州市八路镇人民政府</t>
  </si>
  <si>
    <t>江苏省徐州市邳州市新河镇胡圩村党群服务中心</t>
  </si>
  <si>
    <t>江苏省徐州市邳州市燕子埠镇燕山大道燕子埠供电所</t>
  </si>
  <si>
    <t>江苏省徐州市邳州市岔河镇云坛东路岔河供电所</t>
  </si>
  <si>
    <t>江苏省徐州市邳州市青年路中石化加油站</t>
  </si>
  <si>
    <t>是</t>
  </si>
  <si>
    <t>邳州交控特来电充电网科技有限公司</t>
  </si>
  <si>
    <t>解放路改造公交站充电站</t>
  </si>
  <si>
    <t>瑞兴路公交指挥调度中心</t>
  </si>
  <si>
    <t>邳州汇总</t>
  </si>
  <si>
    <t>新沂市</t>
  </si>
  <si>
    <t>国网江苏省电力有限公司新沂市供电分公司</t>
  </si>
  <si>
    <t>江苏省徐州市新沂市草桥镇供电所</t>
  </si>
  <si>
    <t>江苏省徐州市新沂市合沟镇供电所</t>
  </si>
  <si>
    <t>江苏省徐州市新沂市双塘镇供电所</t>
  </si>
  <si>
    <t>江苏省徐州市新沂市瓦窑镇政府</t>
  </si>
  <si>
    <t>江苏省徐州市新沂市阿湖供电所</t>
  </si>
  <si>
    <t>新沂汇总</t>
  </si>
  <si>
    <t>铜山区</t>
  </si>
  <si>
    <t>国网江苏省电力有限公司徐州市铜山区供电分公司</t>
  </si>
  <si>
    <t>江苏省徐州市铜山单集镇人民政府停车场</t>
  </si>
  <si>
    <t>江苏省徐州市铜山区郑集镇政府对面</t>
  </si>
  <si>
    <t>徐州市铜山区大许镇供电所</t>
  </si>
  <si>
    <t>徐州市铜山区徐庄镇圣沃村停车场</t>
  </si>
  <si>
    <t>徐州市铜山区伊庄镇伊庄村青年路供电所门口</t>
  </si>
  <si>
    <t>江苏省徐州市铜山区柳泉镇供电所</t>
  </si>
  <si>
    <t>徐州市铜山区黄集镇供电所</t>
  </si>
  <si>
    <t>江苏省徐州市铜山区马坡镇马坡供电所内</t>
  </si>
  <si>
    <t>江苏省徐州市铜山区汉王镇南望村玉带大道游客中心停车场</t>
  </si>
  <si>
    <t>徐州市铜山区张集镇府前路镇政府附近</t>
  </si>
  <si>
    <t>江苏省徐州市铜山区大彭镇夹河中学附近</t>
  </si>
  <si>
    <t>江苏省徐州市铜山区何桥镇供电所</t>
  </si>
  <si>
    <t>江苏省徐州市铜山区利国镇供电所</t>
  </si>
  <si>
    <t>江苏省徐州市铜山区沿湖小学部停车场</t>
  </si>
  <si>
    <t>江苏省徐州市铜山区茅村镇中石化第十加油站</t>
  </si>
  <si>
    <t>徐州市交通控股集团能源发展有限公司</t>
  </si>
  <si>
    <t>利国充电站</t>
  </si>
  <si>
    <t>房村充电站</t>
  </si>
  <si>
    <t>徐州市万帮新能源科技有限公司</t>
  </si>
  <si>
    <t>徐州市铜山区福润苑南门东侧停车场</t>
  </si>
  <si>
    <t>徐州市铜山新区怡和广场地下停车场</t>
  </si>
  <si>
    <t>铜山汇总</t>
  </si>
  <si>
    <t>贾汪区</t>
  </si>
  <si>
    <t>国网江苏省电力有限公司徐州市贾汪区供电分公司</t>
  </si>
  <si>
    <t>江苏省徐州市贾汪区塔山镇塔山供电所</t>
  </si>
  <si>
    <t>江苏省徐州市贾汪区青山泉镇青山泉供电所</t>
  </si>
  <si>
    <t>江苏省徐州市贾汪区江庄镇江庄供电所</t>
  </si>
  <si>
    <t>江苏省徐州市贾汪区紫庄镇紫金广场</t>
  </si>
  <si>
    <t>江苏省徐州市贾汪区汴塘镇影山村委会</t>
  </si>
  <si>
    <t>江苏省徐州市贾汪区大吴镇鹿庄村委会</t>
  </si>
  <si>
    <t>江苏省徐州市大泉街道岗子村委会后停车场</t>
  </si>
  <si>
    <t xml:space="preserve">徐州市贾汪区恒润恒太城地下负一层（详细地址
：徐州市贾汪区前委路北侧，劳动街南侧)
</t>
  </si>
  <si>
    <t>贾汪汇总</t>
  </si>
  <si>
    <t>鼓楼区</t>
  </si>
  <si>
    <t>国网江苏省电力有限公司徐州供电分公司</t>
  </si>
  <si>
    <t>徐州市经济开发区狼古墩村委会</t>
  </si>
  <si>
    <t>徐州市鼓楼区三环北路港利上城国际</t>
  </si>
  <si>
    <t>徐州市经济开发区下淀供电营业厅</t>
  </si>
  <si>
    <t>徐州市云龙区潘塘供电营业厅</t>
  </si>
  <si>
    <t>徐州市经济开发区大庙供电营业厅</t>
  </si>
  <si>
    <t>徐州市鼓楼区红星美凯龙三期停车场内</t>
  </si>
  <si>
    <t>鼓楼区市政科技大厦地面停车场</t>
  </si>
  <si>
    <t>鼓楼汇总</t>
  </si>
  <si>
    <t>泉山区</t>
  </si>
  <si>
    <t>韩山隧道充电站</t>
  </si>
  <si>
    <t>泉山区火花街道新淮海西路延长段西三环高架西500米</t>
  </si>
  <si>
    <t>泉山区淮海西路388号理想国际大厦</t>
  </si>
  <si>
    <t>泉山汇总</t>
  </si>
  <si>
    <t>云龙区</t>
  </si>
  <si>
    <t>云龙区大龙湖街道美的广场的广场负一层</t>
  </si>
  <si>
    <t>徐州市云龙区欣欣路二手车交易市场停车场</t>
  </si>
  <si>
    <t>徐州市云龙区和平路70号希尔顿花园酒店地下1层停车场内</t>
  </si>
  <si>
    <t>云龙汇总</t>
  </si>
  <si>
    <t>徐州经开区</t>
  </si>
  <si>
    <t>软件园B2栋智和楼内停车场</t>
  </si>
  <si>
    <t>高铁东地下停车场充电站</t>
  </si>
  <si>
    <t>金龙湖充电站</t>
  </si>
  <si>
    <t>徐海路与振兴大道交叉口中石化东贺加油站</t>
  </si>
  <si>
    <t>梦之车新能源广场4S站</t>
  </si>
  <si>
    <t>经开区汇总</t>
  </si>
  <si>
    <t>港务区</t>
  </si>
  <si>
    <t>徐州拾屯加油站（徐州市徐丰公路庞庄办事处对面）</t>
  </si>
  <si>
    <t>港务区汇总</t>
  </si>
  <si>
    <t>合计</t>
  </si>
  <si>
    <t>经济技术开发区</t>
  </si>
  <si>
    <t>徐州市经济开发区狼古墩村委会充电桩建设项目</t>
  </si>
  <si>
    <t>徐州市鼓楼区三环北路港利上城国际充电桩建设项目</t>
  </si>
  <si>
    <t>徐州市经济开发区下淀供电营业厅充电桩建设项目</t>
  </si>
  <si>
    <t>徐州市云龙区潘塘供电营业厅充电桩建设项目</t>
  </si>
  <si>
    <t>徐州市经济开发区大庙供电营业厅充电桩建设项目</t>
  </si>
  <si>
    <t>江苏省徐州市邳州市戴庄镇戴庄供电所其他充电站</t>
  </si>
  <si>
    <t>江苏省徐州市邳州市戴圩街道戴圩供电所其他充电站</t>
  </si>
  <si>
    <t>江苏省徐州市邳州市邢楼镇邢楼供电所其他充电站</t>
  </si>
  <si>
    <t>江苏省徐州市邳州市赵墩镇赵墩供电所其他充电站</t>
  </si>
  <si>
    <t>江苏省徐州市邳州市土山镇土山供电所其他充电站</t>
  </si>
  <si>
    <t>江苏省徐州市邳州市占城镇小山村村民委员会其他充电站</t>
  </si>
  <si>
    <t>江苏省徐州市邳州市陈楼镇陈楼供电所其他充电站</t>
  </si>
  <si>
    <t>江苏省徐州市邳州市港上镇港上供电所其他充电站</t>
  </si>
  <si>
    <t>江苏省徐州市邳州市八路镇八路供电所其他充电站</t>
  </si>
  <si>
    <t>江苏省徐州市邳州市新河镇胡圩村党群活动中心其他充电站</t>
  </si>
  <si>
    <t>江苏省徐州市邳州市燕子埠镇燕子埠供电所其他充电站</t>
  </si>
  <si>
    <t>江苏省徐州市邳州市岔河镇岔河供电所其他充电站</t>
  </si>
  <si>
    <t>江苏省徐州市新沂市草桥镇供电所其他充电站</t>
  </si>
  <si>
    <t>江苏省徐州市新沂市合沟镇供电所其他充电站</t>
  </si>
  <si>
    <t>江苏省徐州市新沂市双塘镇供电所其他充电站</t>
  </si>
  <si>
    <t>江苏省徐州市新沂市瓦窑镇政府其他充电站</t>
  </si>
  <si>
    <t>江苏省徐州市新沂市阿湖供电所其他充电站</t>
  </si>
  <si>
    <t>江苏省徐州市睢宁县凌城镇凌城供电所其他充电站</t>
  </si>
  <si>
    <t>江苏省徐州市睢宁县李集镇派出所其他充电站</t>
  </si>
  <si>
    <t>江苏省徐州市睢宁县庆安镇沿河路庆安镇政府其他充电站</t>
  </si>
  <si>
    <t>江苏省徐州市睢宁县桃园镇桃园供电所其他充电站</t>
  </si>
  <si>
    <t>江苏省徐州市睢宁县姚集镇高党周庄社区其他充电站</t>
  </si>
  <si>
    <t>江苏省徐州市睢宁县岚山镇睢宁县岚山镇社会组织服务中心岚山镇人民政府其他充电站</t>
  </si>
  <si>
    <t>江苏省徐州市睢宁县岚山镇睢宁县岚山镇社会组织服务中心岚山镇人民政府</t>
  </si>
  <si>
    <t>江苏省徐州市睢宁县古邳镇302县道古邳供电所其他充电站</t>
  </si>
  <si>
    <t>江苏省徐州市睢宁县官山镇官山街85号其他充电站</t>
  </si>
  <si>
    <t>江苏省徐州市睢宁县魏集镇150乡道魏集镇人民政府其他充电站</t>
  </si>
  <si>
    <t>徐州市铜山区单集镇人民政府充电站</t>
  </si>
  <si>
    <t>铜山区郑集镇人民政府充电站</t>
  </si>
  <si>
    <t>徐州市铜山区大许镇供电所充电站</t>
  </si>
  <si>
    <t>徐州市铜山区徐庄镇圣沃村停车场充电站</t>
  </si>
  <si>
    <t>徐州市铜山区伊庄镇供电所充电站</t>
  </si>
  <si>
    <t>徐州市铜山区柳泉镇供电所充电站</t>
  </si>
  <si>
    <t>徐州市铜山区黄集镇供电所充电站</t>
  </si>
  <si>
    <t>徐州市铜山区马坡镇供电所充电站</t>
  </si>
  <si>
    <t>徐州市铜山区汉王镇游客服务中心充电站</t>
  </si>
  <si>
    <t>徐州市铜山区张集镇派出所充电站</t>
  </si>
  <si>
    <t>徐州市铜山区大彭镇充电站</t>
  </si>
  <si>
    <t>徐州市铜山区何桥镇供电所充电站</t>
  </si>
  <si>
    <t>徐州市铜山区利国镇供电所充电站</t>
  </si>
  <si>
    <t>徐州市铜山区沿湖小学部停车场充电站</t>
  </si>
  <si>
    <t>江苏省徐州市丰县师寨镇花园村党群服务中心师寨镇人民政府城市公共充电站</t>
  </si>
  <si>
    <t>江苏省徐州市丰县华山镇人民中路其他充电站</t>
  </si>
  <si>
    <t>江苏省徐州市丰县王沟镇305县道其他充电站</t>
  </si>
  <si>
    <t>江苏省徐州市丰县顺河镇顺昌路顺河新村其他充电站</t>
  </si>
  <si>
    <t>江苏省徐州市丰县赵庄镇汉皇大道其他充电站</t>
  </si>
  <si>
    <t>江苏省徐州市丰县范楼镇南方路其他充电站</t>
  </si>
  <si>
    <t>江苏省徐州市丰县大沙河镇林果路其他充电站</t>
  </si>
  <si>
    <t>江苏省徐州市丰县宋楼镇民生广场其他充电站</t>
  </si>
  <si>
    <t>江苏省徐州市丰县孙楼街道金山路其他充电站</t>
  </si>
  <si>
    <t>江苏省徐州市沛县栖山镇胡楼新村其他充电站</t>
  </si>
  <si>
    <t>江苏省徐州市沛县胡寨镇供电所其他充电站</t>
  </si>
  <si>
    <t>江苏省徐州市沛县杨屯镇西仲山新村西门其他充电站</t>
  </si>
  <si>
    <t>江苏省徐州市沛县朱寨镇人民政府北墙外道路充电站</t>
  </si>
  <si>
    <t>江苏省徐州市贾汪区塔山镇塔山供电所其他充电站</t>
  </si>
  <si>
    <t>江苏省徐州市贾汪区青山泉镇青山泉供电所其他充电站</t>
  </si>
  <si>
    <t>江苏省徐州市贾汪区江庄镇江庄供电所其他充电站</t>
  </si>
  <si>
    <t>江苏省徐州市贾汪区紫庄镇紫金广场其他充电站</t>
  </si>
  <si>
    <t>江苏省徐州市贾汪区汴塘镇影山村委会其他充电站</t>
  </si>
  <si>
    <t>江苏省徐州市贾汪区大吴镇鹿庄村委会其他充电站</t>
  </si>
  <si>
    <t>江苏省徐州市大泉街道岗子村委会其他充电站</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</si>
</sst>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9">
    <font>
      <sz val="11"/>
      <color theme="1"/>
      <name val="宋体"/>
      <charset val="134"/>
      <scheme val="minor"/>
    </font>
    <font>
      <sz val="10"/>
      <name val="方正仿宋_GBK"/>
      <charset val="134"/>
    </font>
    <font>
      <sz val="10"/>
      <color rgb="FFFF0000"/>
      <name val="方正仿宋_GBK"/>
      <charset val="134"/>
    </font>
    <font>
      <sz val="12"/>
      <name val="Times New Roman"/>
      <charset val="134"/>
    </font>
    <font>
      <sz val="18"/>
      <name val="华文中宋"/>
      <charset val="134"/>
    </font>
    <font>
      <sz val="14"/>
      <name val="方正楷体_GBK"/>
      <charset val="134"/>
    </font>
    <font>
      <sz val="12"/>
      <name val="方正黑体_GBK"/>
      <charset val="134"/>
    </font>
    <font>
      <sz val="10"/>
      <color theme="1"/>
      <name val="Times New Roman"/>
      <charset val="134"/>
    </font>
    <font>
      <sz val="10"/>
      <color theme="1"/>
      <name val="方正仿宋_GBK"/>
      <charset val="134"/>
    </font>
    <font>
      <sz val="10"/>
      <name val="Times New Roman"/>
      <charset val="134"/>
    </font>
    <font>
      <sz val="11"/>
      <color rgb="FFFF0000"/>
      <name val="方正仿宋_GBK"/>
      <charset val="134"/>
    </font>
    <font>
      <sz val="10"/>
      <color rgb="FFFF0000"/>
      <name val="Times New Roman"/>
      <charset val="134"/>
    </font>
    <font>
      <sz val="10"/>
      <color rgb="FF000000"/>
      <name val="方正仿宋_GBK"/>
      <charset val="134"/>
    </font>
    <font>
      <sz val="11"/>
      <name val="宋体"/>
      <charset val="134"/>
    </font>
    <font>
      <sz val="11"/>
      <color rgb="FFFF0000"/>
      <name val="宋体"/>
      <charset val="134"/>
    </font>
    <font>
      <sz val="10"/>
      <name val="宋体"/>
      <charset val="134"/>
      <scheme val="minor"/>
    </font>
    <font>
      <sz val="11"/>
      <name val="Times New Roman"/>
      <charset val="134"/>
    </font>
    <font>
      <sz val="11"/>
      <color rgb="FFFF0000"/>
      <name val="Times New Roman"/>
      <charset val="134"/>
    </font>
    <font>
      <sz val="10"/>
      <color indexed="8"/>
      <name val="方正仿宋_GBK"/>
      <charset val="134"/>
    </font>
    <font>
      <sz val="10"/>
      <name val="宋体"/>
      <charset val="134"/>
    </font>
    <font>
      <sz val="10"/>
      <color rgb="FFFF0000"/>
      <name val="宋体"/>
      <charset val="134"/>
    </font>
    <font>
      <sz val="11"/>
      <color rgb="FFFF0000"/>
      <name val="宋体"/>
      <charset val="134"/>
      <scheme val="minor"/>
    </font>
    <font>
      <sz val="12"/>
      <color theme="1"/>
      <name val="宋体"/>
      <charset val="134"/>
    </font>
    <font>
      <sz val="12"/>
      <color rgb="FFFF0000"/>
      <name val="宋体"/>
      <charset val="134"/>
    </font>
    <font>
      <sz val="10"/>
      <color theme="1"/>
      <name val="宋体"/>
      <charset val="134"/>
    </font>
    <font>
      <sz val="10"/>
      <color rgb="FFFF000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2"/>
      <name val="方正仿宋_GBK"/>
      <charset val="134"/>
    </font>
    <font>
      <sz val="12"/>
      <name val="方正楷体_GBK"/>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8"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29" fillId="10" borderId="0" applyNumberFormat="0" applyBorder="0" applyAlignment="0" applyProtection="0">
      <alignment vertical="center"/>
    </xf>
    <xf numFmtId="0" fontId="32" fillId="0" borderId="10" applyNumberFormat="0" applyFill="0" applyAlignment="0" applyProtection="0">
      <alignment vertical="center"/>
    </xf>
    <xf numFmtId="0" fontId="29" fillId="11" borderId="0" applyNumberFormat="0" applyBorder="0" applyAlignment="0" applyProtection="0">
      <alignment vertical="center"/>
    </xf>
    <xf numFmtId="0" fontId="38" fillId="12" borderId="11" applyNumberFormat="0" applyAlignment="0" applyProtection="0">
      <alignment vertical="center"/>
    </xf>
    <xf numFmtId="0" fontId="39" fillId="12" borderId="7" applyNumberFormat="0" applyAlignment="0" applyProtection="0">
      <alignment vertical="center"/>
    </xf>
    <xf numFmtId="0" fontId="40" fillId="13" borderId="12"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45" fillId="0" borderId="0"/>
    <xf numFmtId="43" fontId="0" fillId="0" borderId="0" applyFont="0" applyFill="0" applyBorder="0" applyAlignment="0" applyProtection="0">
      <alignment vertical="center"/>
    </xf>
    <xf numFmtId="0" fontId="46" fillId="0" borderId="0">
      <alignment vertical="center"/>
    </xf>
  </cellStyleXfs>
  <cellXfs count="70">
    <xf numFmtId="0" fontId="0" fillId="0" borderId="0" xfId="0">
      <alignment vertical="center"/>
    </xf>
    <xf numFmtId="0" fontId="1" fillId="0" borderId="0" xfId="0" applyFont="1" applyAlignment="1">
      <alignment horizontal="center"/>
    </xf>
    <xf numFmtId="0" fontId="2" fillId="0" borderId="0" xfId="0" applyFont="1" applyAlignment="1"/>
    <xf numFmtId="0" fontId="1" fillId="0" borderId="0" xfId="0" applyFont="1" applyAlignment="1">
      <alignment horizontal="center" wrapText="1"/>
    </xf>
    <xf numFmtId="176" fontId="1" fillId="0" borderId="0" xfId="0" applyNumberFormat="1" applyFont="1" applyAlignment="1">
      <alignment horizontal="center"/>
    </xf>
    <xf numFmtId="0" fontId="1" fillId="0" borderId="0" xfId="0" applyFont="1" applyAlignment="1"/>
    <xf numFmtId="0" fontId="3" fillId="0" borderId="0" xfId="0" applyFont="1" applyAlignment="1">
      <alignment horizontal="center" vertical="center"/>
    </xf>
    <xf numFmtId="0" fontId="4" fillId="2" borderId="0" xfId="50" applyFont="1" applyFill="1" applyAlignment="1">
      <alignment horizontal="center" vertical="center"/>
    </xf>
    <xf numFmtId="0" fontId="5" fillId="2" borderId="0" xfId="50" applyFont="1" applyFill="1" applyAlignment="1">
      <alignment horizontal="center" vertical="center" wrapText="1"/>
    </xf>
    <xf numFmtId="0" fontId="6" fillId="2" borderId="1" xfId="0" applyFont="1" applyFill="1" applyBorder="1" applyAlignment="1">
      <alignment horizontal="center" vertical="center"/>
    </xf>
    <xf numFmtId="0" fontId="6" fillId="2" borderId="1" xfId="50" applyFont="1" applyFill="1" applyBorder="1" applyAlignment="1">
      <alignment horizontal="center" vertical="center" wrapText="1"/>
    </xf>
    <xf numFmtId="0" fontId="6" fillId="2" borderId="1" xfId="50" applyFont="1" applyFill="1" applyBorder="1" applyAlignment="1">
      <alignment horizontal="center" vertical="center"/>
    </xf>
    <xf numFmtId="176" fontId="6" fillId="2" borderId="1" xfId="5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52" applyFont="1" applyFill="1" applyBorder="1" applyAlignment="1">
      <alignment horizontal="center" vertical="center" wrapText="1"/>
    </xf>
    <xf numFmtId="0" fontId="8" fillId="0" borderId="1" xfId="0" applyFont="1" applyBorder="1" applyAlignment="1">
      <alignment horizontal="center" vertical="center" wrapText="1"/>
    </xf>
    <xf numFmtId="176" fontId="9" fillId="0" borderId="1"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17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76" fontId="15" fillId="0" borderId="1" xfId="0" applyNumberFormat="1" applyFont="1" applyBorder="1" applyAlignment="1">
      <alignment horizontal="center" vertical="center"/>
    </xf>
    <xf numFmtId="176" fontId="8" fillId="0" borderId="1" xfId="8" applyNumberFormat="1" applyFont="1" applyFill="1" applyBorder="1" applyAlignment="1">
      <alignment horizontal="center" vertical="center"/>
    </xf>
    <xf numFmtId="176" fontId="7" fillId="0" borderId="1" xfId="8"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6" fontId="11" fillId="0" borderId="1" xfId="8" applyNumberFormat="1" applyFont="1" applyFill="1" applyBorder="1" applyAlignment="1">
      <alignment horizontal="center" vertical="center"/>
    </xf>
    <xf numFmtId="176" fontId="1"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76" fontId="6" fillId="2" borderId="2" xfId="0" applyNumberFormat="1" applyFont="1" applyFill="1" applyBorder="1" applyAlignment="1">
      <alignment horizontal="center" vertical="center"/>
    </xf>
    <xf numFmtId="0" fontId="6" fillId="2" borderId="5"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1" fillId="0" borderId="1" xfId="0" applyFont="1" applyBorder="1" applyAlignment="1">
      <alignment horizontal="center"/>
    </xf>
    <xf numFmtId="0" fontId="2" fillId="0" borderId="1" xfId="0" applyFont="1" applyBorder="1" applyAlignment="1">
      <alignment horizontal="center"/>
    </xf>
    <xf numFmtId="176" fontId="2" fillId="0" borderId="1" xfId="0" applyNumberFormat="1" applyFont="1" applyBorder="1" applyAlignment="1">
      <alignment horizontal="center" vertical="center"/>
    </xf>
    <xf numFmtId="0" fontId="18"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176" fontId="7" fillId="0" borderId="1" xfId="51" applyNumberFormat="1" applyFont="1" applyFill="1" applyBorder="1" applyAlignment="1">
      <alignment horizontal="center" vertical="center"/>
    </xf>
    <xf numFmtId="176" fontId="11" fillId="0" borderId="1" xfId="51" applyNumberFormat="1" applyFont="1" applyFill="1" applyBorder="1" applyAlignment="1">
      <alignment horizontal="center" vertical="center"/>
    </xf>
    <xf numFmtId="176" fontId="7" fillId="0" borderId="1" xfId="8" applyNumberFormat="1" applyFont="1" applyFill="1" applyBorder="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center" vertical="center"/>
    </xf>
    <xf numFmtId="176" fontId="8" fillId="0" borderId="1" xfId="0" applyNumberFormat="1" applyFont="1" applyFill="1" applyBorder="1" applyAlignment="1">
      <alignment horizontal="center" vertical="center"/>
    </xf>
    <xf numFmtId="176" fontId="22" fillId="0" borderId="1" xfId="8" applyNumberFormat="1" applyFont="1" applyFill="1" applyBorder="1" applyAlignment="1">
      <alignment horizontal="center" vertical="center"/>
    </xf>
    <xf numFmtId="176" fontId="23" fillId="0" borderId="1" xfId="8" applyNumberFormat="1" applyFont="1" applyFill="1" applyBorder="1" applyAlignment="1">
      <alignment horizontal="center" vertical="center"/>
    </xf>
    <xf numFmtId="176" fontId="24" fillId="0" borderId="1" xfId="0" applyNumberFormat="1" applyFont="1"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25" fillId="0" borderId="1"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wrapText="1"/>
    </xf>
    <xf numFmtId="176" fontId="1" fillId="0" borderId="0" xfId="0" applyNumberFormat="1" applyFont="1" applyFill="1" applyBorder="1" applyAlignment="1">
      <alignment horizontal="center"/>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0" fontId="8" fillId="0" borderId="0" xfId="0" applyFont="1" applyBorder="1" applyAlignment="1">
      <alignment horizontal="center" vertical="center"/>
    </xf>
    <xf numFmtId="0" fontId="1" fillId="0" borderId="0" xfId="0" applyFont="1" applyBorder="1" applyAlignment="1"/>
    <xf numFmtId="0" fontId="1" fillId="0" borderId="0"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千位分隔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1"/>
  <sheetViews>
    <sheetView tabSelected="1" workbookViewId="0">
      <pane ySplit="5" topLeftCell="A97" activePane="bottomLeft" state="frozen"/>
      <selection/>
      <selection pane="bottomLeft" activeCell="I109" sqref="I109"/>
    </sheetView>
  </sheetViews>
  <sheetFormatPr defaultColWidth="9" defaultRowHeight="18" customHeight="1"/>
  <cols>
    <col min="1" max="1" width="8.09166666666667" style="1" customWidth="1"/>
    <col min="2" max="2" width="16.5" style="3" customWidth="1"/>
    <col min="3" max="3" width="40.5" style="3" customWidth="1"/>
    <col min="4" max="4" width="48.75" style="1" customWidth="1"/>
    <col min="5" max="5" width="5.725" style="4" customWidth="1"/>
    <col min="6" max="6" width="7.725" style="4" customWidth="1"/>
    <col min="7" max="7" width="6.18333333333333" style="4" customWidth="1"/>
    <col min="8" max="8" width="9.875" style="4" customWidth="1"/>
    <col min="9" max="9" width="13.25" style="4" customWidth="1"/>
    <col min="10" max="16384" width="9" style="5"/>
  </cols>
  <sheetData>
    <row r="1" customHeight="1" spans="1:10">
      <c r="A1" s="6" t="s">
        <v>0</v>
      </c>
      <c r="B1" s="6"/>
      <c r="J1" s="1"/>
    </row>
    <row r="2" customHeight="1" spans="1:10">
      <c r="A2" s="7" t="s">
        <v>1</v>
      </c>
      <c r="B2" s="7"/>
      <c r="C2" s="7"/>
      <c r="D2" s="7"/>
      <c r="E2" s="7"/>
      <c r="F2" s="7"/>
      <c r="G2" s="7"/>
      <c r="H2" s="7"/>
      <c r="I2" s="7"/>
      <c r="J2" s="1"/>
    </row>
    <row r="3" customHeight="1" spans="1:10">
      <c r="A3" s="8" t="s">
        <v>2</v>
      </c>
      <c r="B3" s="8"/>
      <c r="C3" s="8"/>
      <c r="D3" s="8"/>
      <c r="E3" s="8"/>
      <c r="F3" s="8"/>
      <c r="G3" s="8"/>
      <c r="H3" s="8"/>
      <c r="I3" s="8"/>
      <c r="J3" s="1"/>
    </row>
    <row r="4" customHeight="1" spans="1:10">
      <c r="A4" s="9" t="s">
        <v>3</v>
      </c>
      <c r="B4" s="10" t="s">
        <v>4</v>
      </c>
      <c r="C4" s="10" t="s">
        <v>5</v>
      </c>
      <c r="D4" s="11" t="s">
        <v>6</v>
      </c>
      <c r="E4" s="12" t="s">
        <v>7</v>
      </c>
      <c r="F4" s="12"/>
      <c r="G4" s="12" t="s">
        <v>8</v>
      </c>
      <c r="H4" s="13"/>
      <c r="I4" s="40" t="s">
        <v>9</v>
      </c>
      <c r="J4" s="41" t="s">
        <v>10</v>
      </c>
    </row>
    <row r="5" s="1" customFormat="1" customHeight="1" spans="1:10">
      <c r="A5" s="9"/>
      <c r="B5" s="10"/>
      <c r="C5" s="10"/>
      <c r="D5" s="11"/>
      <c r="E5" s="12" t="s">
        <v>11</v>
      </c>
      <c r="F5" s="12" t="s">
        <v>12</v>
      </c>
      <c r="G5" s="12" t="s">
        <v>11</v>
      </c>
      <c r="H5" s="12" t="s">
        <v>12</v>
      </c>
      <c r="I5" s="12"/>
      <c r="J5" s="42"/>
    </row>
    <row r="6" ht="21" customHeight="1" spans="1:10">
      <c r="A6" s="14">
        <v>1</v>
      </c>
      <c r="B6" s="15" t="s">
        <v>13</v>
      </c>
      <c r="C6" s="16" t="s">
        <v>14</v>
      </c>
      <c r="D6" s="17" t="s">
        <v>15</v>
      </c>
      <c r="E6" s="18"/>
      <c r="F6" s="18"/>
      <c r="G6" s="14">
        <v>1</v>
      </c>
      <c r="H6" s="14">
        <v>80</v>
      </c>
      <c r="I6" s="14">
        <f t="shared" ref="I6:I14" si="0">H6*700/10000</f>
        <v>5.6</v>
      </c>
      <c r="J6" s="43"/>
    </row>
    <row r="7" customHeight="1" spans="1:10">
      <c r="A7" s="14">
        <v>2</v>
      </c>
      <c r="B7" s="15" t="s">
        <v>13</v>
      </c>
      <c r="C7" s="16" t="s">
        <v>14</v>
      </c>
      <c r="D7" s="15" t="s">
        <v>16</v>
      </c>
      <c r="E7" s="18"/>
      <c r="F7" s="18"/>
      <c r="G7" s="14">
        <v>1</v>
      </c>
      <c r="H7" s="14">
        <v>80</v>
      </c>
      <c r="I7" s="14">
        <f t="shared" si="0"/>
        <v>5.6</v>
      </c>
      <c r="J7" s="43"/>
    </row>
    <row r="8" customHeight="1" spans="1:10">
      <c r="A8" s="14">
        <v>3</v>
      </c>
      <c r="B8" s="15" t="s">
        <v>13</v>
      </c>
      <c r="C8" s="16" t="s">
        <v>14</v>
      </c>
      <c r="D8" s="15" t="s">
        <v>17</v>
      </c>
      <c r="E8" s="18"/>
      <c r="F8" s="18"/>
      <c r="G8" s="14">
        <v>1</v>
      </c>
      <c r="H8" s="14">
        <v>80</v>
      </c>
      <c r="I8" s="14">
        <f t="shared" si="0"/>
        <v>5.6</v>
      </c>
      <c r="J8" s="43"/>
    </row>
    <row r="9" customHeight="1" spans="1:10">
      <c r="A9" s="14">
        <v>4</v>
      </c>
      <c r="B9" s="15" t="s">
        <v>13</v>
      </c>
      <c r="C9" s="16" t="s">
        <v>14</v>
      </c>
      <c r="D9" s="15" t="s">
        <v>18</v>
      </c>
      <c r="E9" s="18"/>
      <c r="F9" s="18"/>
      <c r="G9" s="14">
        <v>1</v>
      </c>
      <c r="H9" s="14">
        <v>80</v>
      </c>
      <c r="I9" s="14">
        <f t="shared" si="0"/>
        <v>5.6</v>
      </c>
      <c r="J9" s="43"/>
    </row>
    <row r="10" customHeight="1" spans="1:10">
      <c r="A10" s="14">
        <v>5</v>
      </c>
      <c r="B10" s="15" t="s">
        <v>13</v>
      </c>
      <c r="C10" s="16" t="s">
        <v>14</v>
      </c>
      <c r="D10" s="15" t="s">
        <v>19</v>
      </c>
      <c r="E10" s="18"/>
      <c r="F10" s="18"/>
      <c r="G10" s="14">
        <v>1</v>
      </c>
      <c r="H10" s="14">
        <v>80</v>
      </c>
      <c r="I10" s="14">
        <f t="shared" si="0"/>
        <v>5.6</v>
      </c>
      <c r="J10" s="43"/>
    </row>
    <row r="11" customHeight="1" spans="1:10">
      <c r="A11" s="14">
        <v>6</v>
      </c>
      <c r="B11" s="15" t="s">
        <v>13</v>
      </c>
      <c r="C11" s="16" t="s">
        <v>14</v>
      </c>
      <c r="D11" s="15" t="s">
        <v>20</v>
      </c>
      <c r="E11" s="18"/>
      <c r="F11" s="18"/>
      <c r="G11" s="14">
        <v>1</v>
      </c>
      <c r="H11" s="14">
        <v>80</v>
      </c>
      <c r="I11" s="14">
        <f t="shared" si="0"/>
        <v>5.6</v>
      </c>
      <c r="J11" s="43"/>
    </row>
    <row r="12" customHeight="1" spans="1:10">
      <c r="A12" s="14">
        <v>7</v>
      </c>
      <c r="B12" s="15" t="s">
        <v>13</v>
      </c>
      <c r="C12" s="16" t="s">
        <v>14</v>
      </c>
      <c r="D12" s="15" t="s">
        <v>21</v>
      </c>
      <c r="E12" s="18"/>
      <c r="F12" s="18"/>
      <c r="G12" s="14">
        <v>1</v>
      </c>
      <c r="H12" s="14">
        <v>80</v>
      </c>
      <c r="I12" s="14">
        <f t="shared" si="0"/>
        <v>5.6</v>
      </c>
      <c r="J12" s="43"/>
    </row>
    <row r="13" customHeight="1" spans="1:10">
      <c r="A13" s="14">
        <v>8</v>
      </c>
      <c r="B13" s="15" t="s">
        <v>13</v>
      </c>
      <c r="C13" s="16" t="s">
        <v>14</v>
      </c>
      <c r="D13" s="15" t="s">
        <v>22</v>
      </c>
      <c r="E13" s="18"/>
      <c r="F13" s="14"/>
      <c r="G13" s="14">
        <v>1</v>
      </c>
      <c r="H13" s="14">
        <v>80</v>
      </c>
      <c r="I13" s="14">
        <f t="shared" si="0"/>
        <v>5.6</v>
      </c>
      <c r="J13" s="43"/>
    </row>
    <row r="14" customHeight="1" spans="1:10">
      <c r="A14" s="14">
        <v>9</v>
      </c>
      <c r="B14" s="15" t="s">
        <v>13</v>
      </c>
      <c r="C14" s="16" t="s">
        <v>14</v>
      </c>
      <c r="D14" s="15" t="s">
        <v>23</v>
      </c>
      <c r="E14" s="18"/>
      <c r="F14" s="14"/>
      <c r="G14" s="14">
        <v>1</v>
      </c>
      <c r="H14" s="14">
        <v>80</v>
      </c>
      <c r="I14" s="14">
        <f t="shared" si="0"/>
        <v>5.6</v>
      </c>
      <c r="J14" s="43"/>
    </row>
    <row r="15" s="2" customFormat="1" ht="30" customHeight="1" spans="1:10">
      <c r="A15" s="19" t="s">
        <v>24</v>
      </c>
      <c r="B15" s="20"/>
      <c r="C15" s="20"/>
      <c r="D15" s="21"/>
      <c r="E15" s="22"/>
      <c r="F15" s="23"/>
      <c r="G15" s="23">
        <f>SUM(G6:G14)</f>
        <v>9</v>
      </c>
      <c r="H15" s="23">
        <f>SUM(H6:H14)</f>
        <v>720</v>
      </c>
      <c r="I15" s="23">
        <f>SUM(I6:I14)</f>
        <v>50.4</v>
      </c>
      <c r="J15" s="44"/>
    </row>
    <row r="16" customHeight="1" spans="1:10">
      <c r="A16" s="14">
        <v>10</v>
      </c>
      <c r="B16" s="24" t="s">
        <v>25</v>
      </c>
      <c r="C16" s="16" t="s">
        <v>26</v>
      </c>
      <c r="D16" s="24" t="s">
        <v>27</v>
      </c>
      <c r="E16" s="25"/>
      <c r="F16" s="14"/>
      <c r="G16" s="14">
        <v>1</v>
      </c>
      <c r="H16" s="14">
        <v>80</v>
      </c>
      <c r="I16" s="14">
        <f>H16*700/10000</f>
        <v>5.6</v>
      </c>
      <c r="J16" s="43"/>
    </row>
    <row r="17" customHeight="1" spans="1:10">
      <c r="A17" s="14">
        <v>11</v>
      </c>
      <c r="B17" s="24" t="s">
        <v>25</v>
      </c>
      <c r="C17" s="16" t="s">
        <v>26</v>
      </c>
      <c r="D17" s="24" t="s">
        <v>28</v>
      </c>
      <c r="E17" s="25"/>
      <c r="F17" s="14"/>
      <c r="G17" s="14">
        <v>1</v>
      </c>
      <c r="H17" s="14">
        <v>80</v>
      </c>
      <c r="I17" s="14">
        <f>H17*700/10000</f>
        <v>5.6</v>
      </c>
      <c r="J17" s="43"/>
    </row>
    <row r="18" customHeight="1" spans="1:10">
      <c r="A18" s="14">
        <v>12</v>
      </c>
      <c r="B18" s="24" t="s">
        <v>25</v>
      </c>
      <c r="C18" s="16" t="s">
        <v>26</v>
      </c>
      <c r="D18" s="24" t="s">
        <v>29</v>
      </c>
      <c r="E18" s="25"/>
      <c r="F18" s="14"/>
      <c r="G18" s="14">
        <v>1</v>
      </c>
      <c r="H18" s="14">
        <v>80</v>
      </c>
      <c r="I18" s="14">
        <f>H18*700/10000</f>
        <v>5.6</v>
      </c>
      <c r="J18" s="43"/>
    </row>
    <row r="19" customHeight="1" spans="1:10">
      <c r="A19" s="14">
        <v>13</v>
      </c>
      <c r="B19" s="24" t="s">
        <v>25</v>
      </c>
      <c r="C19" s="16" t="s">
        <v>26</v>
      </c>
      <c r="D19" s="24" t="s">
        <v>30</v>
      </c>
      <c r="E19" s="25"/>
      <c r="F19" s="14"/>
      <c r="G19" s="14">
        <v>1</v>
      </c>
      <c r="H19" s="14">
        <v>80</v>
      </c>
      <c r="I19" s="14">
        <f>H19*700/10000</f>
        <v>5.6</v>
      </c>
      <c r="J19" s="43"/>
    </row>
    <row r="20" s="2" customFormat="1" ht="30" customHeight="1" spans="1:10">
      <c r="A20" s="19" t="s">
        <v>31</v>
      </c>
      <c r="B20" s="20"/>
      <c r="C20" s="20"/>
      <c r="D20" s="21"/>
      <c r="E20" s="26"/>
      <c r="F20" s="23"/>
      <c r="G20" s="23">
        <f>SUM(G16:G19)</f>
        <v>4</v>
      </c>
      <c r="H20" s="23">
        <f>SUM(H16:H19)</f>
        <v>320</v>
      </c>
      <c r="I20" s="23">
        <f>SUM(I16:I19)</f>
        <v>22.4</v>
      </c>
      <c r="J20" s="44"/>
    </row>
    <row r="21" customHeight="1" spans="1:10">
      <c r="A21" s="14">
        <v>14</v>
      </c>
      <c r="B21" s="27" t="s">
        <v>32</v>
      </c>
      <c r="C21" s="16" t="s">
        <v>33</v>
      </c>
      <c r="D21" s="27" t="s">
        <v>34</v>
      </c>
      <c r="E21" s="28"/>
      <c r="F21" s="14"/>
      <c r="G21" s="14">
        <v>1</v>
      </c>
      <c r="H21" s="14">
        <v>80</v>
      </c>
      <c r="I21" s="14">
        <f t="shared" ref="I21:I40" si="1">H21*700/10000</f>
        <v>5.6</v>
      </c>
      <c r="J21" s="43"/>
    </row>
    <row r="22" customHeight="1" spans="1:10">
      <c r="A22" s="14">
        <v>15</v>
      </c>
      <c r="B22" s="27" t="s">
        <v>32</v>
      </c>
      <c r="C22" s="16" t="s">
        <v>33</v>
      </c>
      <c r="D22" s="27" t="s">
        <v>35</v>
      </c>
      <c r="E22" s="28"/>
      <c r="F22" s="14"/>
      <c r="G22" s="14">
        <v>1</v>
      </c>
      <c r="H22" s="14">
        <v>80</v>
      </c>
      <c r="I22" s="14">
        <f t="shared" si="1"/>
        <v>5.6</v>
      </c>
      <c r="J22" s="43"/>
    </row>
    <row r="23" customHeight="1" spans="1:10">
      <c r="A23" s="14">
        <v>16</v>
      </c>
      <c r="B23" s="27" t="s">
        <v>32</v>
      </c>
      <c r="C23" s="16" t="s">
        <v>33</v>
      </c>
      <c r="D23" s="27" t="s">
        <v>36</v>
      </c>
      <c r="E23" s="28"/>
      <c r="F23" s="14"/>
      <c r="G23" s="14">
        <v>1</v>
      </c>
      <c r="H23" s="14">
        <v>80</v>
      </c>
      <c r="I23" s="14">
        <f t="shared" si="1"/>
        <v>5.6</v>
      </c>
      <c r="J23" s="43"/>
    </row>
    <row r="24" customHeight="1" spans="1:10">
      <c r="A24" s="14">
        <v>17</v>
      </c>
      <c r="B24" s="27" t="s">
        <v>32</v>
      </c>
      <c r="C24" s="16" t="s">
        <v>33</v>
      </c>
      <c r="D24" s="27" t="s">
        <v>37</v>
      </c>
      <c r="E24" s="28"/>
      <c r="F24" s="14"/>
      <c r="G24" s="14">
        <v>1</v>
      </c>
      <c r="H24" s="14">
        <v>80</v>
      </c>
      <c r="I24" s="14">
        <f t="shared" si="1"/>
        <v>5.6</v>
      </c>
      <c r="J24" s="43"/>
    </row>
    <row r="25" customHeight="1" spans="1:10">
      <c r="A25" s="14">
        <v>18</v>
      </c>
      <c r="B25" s="27" t="s">
        <v>32</v>
      </c>
      <c r="C25" s="16" t="s">
        <v>33</v>
      </c>
      <c r="D25" s="27" t="s">
        <v>38</v>
      </c>
      <c r="E25" s="28"/>
      <c r="F25" s="14"/>
      <c r="G25" s="14">
        <v>1</v>
      </c>
      <c r="H25" s="14">
        <v>80</v>
      </c>
      <c r="I25" s="14">
        <f t="shared" si="1"/>
        <v>5.6</v>
      </c>
      <c r="J25" s="43"/>
    </row>
    <row r="26" customHeight="1" spans="1:10">
      <c r="A26" s="14">
        <v>19</v>
      </c>
      <c r="B26" s="27" t="s">
        <v>32</v>
      </c>
      <c r="C26" s="16" t="s">
        <v>33</v>
      </c>
      <c r="D26" s="27" t="s">
        <v>39</v>
      </c>
      <c r="E26" s="28"/>
      <c r="F26" s="14"/>
      <c r="G26" s="14">
        <v>1</v>
      </c>
      <c r="H26" s="14">
        <v>80</v>
      </c>
      <c r="I26" s="14">
        <f t="shared" si="1"/>
        <v>5.6</v>
      </c>
      <c r="J26" s="43"/>
    </row>
    <row r="27" customHeight="1" spans="1:10">
      <c r="A27" s="14">
        <v>20</v>
      </c>
      <c r="B27" s="27" t="s">
        <v>32</v>
      </c>
      <c r="C27" s="16" t="s">
        <v>33</v>
      </c>
      <c r="D27" s="27" t="s">
        <v>40</v>
      </c>
      <c r="E27" s="28"/>
      <c r="F27" s="14"/>
      <c r="G27" s="14">
        <v>1</v>
      </c>
      <c r="H27" s="14">
        <v>80</v>
      </c>
      <c r="I27" s="14">
        <f t="shared" si="1"/>
        <v>5.6</v>
      </c>
      <c r="J27" s="43"/>
    </row>
    <row r="28" customHeight="1" spans="1:10">
      <c r="A28" s="14">
        <v>21</v>
      </c>
      <c r="B28" s="27" t="s">
        <v>32</v>
      </c>
      <c r="C28" s="16" t="s">
        <v>33</v>
      </c>
      <c r="D28" s="27" t="s">
        <v>41</v>
      </c>
      <c r="E28" s="28"/>
      <c r="F28" s="14"/>
      <c r="G28" s="14">
        <v>1</v>
      </c>
      <c r="H28" s="14">
        <v>80</v>
      </c>
      <c r="I28" s="14">
        <f t="shared" si="1"/>
        <v>5.6</v>
      </c>
      <c r="J28" s="43"/>
    </row>
    <row r="29" customHeight="1" spans="1:10">
      <c r="A29" s="14">
        <v>22</v>
      </c>
      <c r="B29" s="27" t="s">
        <v>32</v>
      </c>
      <c r="C29" s="16" t="s">
        <v>33</v>
      </c>
      <c r="D29" s="27" t="s">
        <v>42</v>
      </c>
      <c r="E29" s="28"/>
      <c r="F29" s="14"/>
      <c r="G29" s="14">
        <v>1</v>
      </c>
      <c r="H29" s="14">
        <v>80</v>
      </c>
      <c r="I29" s="14">
        <f t="shared" si="1"/>
        <v>5.6</v>
      </c>
      <c r="J29" s="43"/>
    </row>
    <row r="30" customHeight="1" spans="1:10">
      <c r="A30" s="14">
        <v>23</v>
      </c>
      <c r="B30" s="29" t="s">
        <v>32</v>
      </c>
      <c r="C30" s="16" t="s">
        <v>43</v>
      </c>
      <c r="D30" s="29" t="s">
        <v>44</v>
      </c>
      <c r="E30" s="30"/>
      <c r="F30" s="14"/>
      <c r="G30" s="14">
        <v>1</v>
      </c>
      <c r="H30" s="14">
        <v>160</v>
      </c>
      <c r="I30" s="14">
        <f t="shared" si="1"/>
        <v>11.2</v>
      </c>
      <c r="J30" s="43"/>
    </row>
    <row r="31" customHeight="1" spans="1:10">
      <c r="A31" s="14">
        <v>24</v>
      </c>
      <c r="B31" s="31" t="s">
        <v>32</v>
      </c>
      <c r="C31" s="16" t="s">
        <v>45</v>
      </c>
      <c r="D31" s="32" t="s">
        <v>46</v>
      </c>
      <c r="E31" s="30"/>
      <c r="F31" s="14"/>
      <c r="G31" s="14">
        <v>14</v>
      </c>
      <c r="H31" s="14">
        <v>1560</v>
      </c>
      <c r="I31" s="14">
        <f t="shared" si="1"/>
        <v>109.2</v>
      </c>
      <c r="J31" s="43"/>
    </row>
    <row r="32" customHeight="1" spans="1:10">
      <c r="A32" s="14">
        <v>25</v>
      </c>
      <c r="B32" s="31" t="s">
        <v>32</v>
      </c>
      <c r="C32" s="16" t="s">
        <v>45</v>
      </c>
      <c r="D32" s="32" t="s">
        <v>47</v>
      </c>
      <c r="E32" s="30"/>
      <c r="F32" s="14"/>
      <c r="G32" s="14">
        <v>4</v>
      </c>
      <c r="H32" s="14">
        <v>480</v>
      </c>
      <c r="I32" s="14">
        <f t="shared" si="1"/>
        <v>33.6</v>
      </c>
      <c r="J32" s="43"/>
    </row>
    <row r="33" s="2" customFormat="1" ht="30" customHeight="1" spans="1:10">
      <c r="A33" s="19" t="s">
        <v>48</v>
      </c>
      <c r="B33" s="20"/>
      <c r="C33" s="20"/>
      <c r="D33" s="21"/>
      <c r="E33" s="33"/>
      <c r="F33" s="23"/>
      <c r="G33" s="23">
        <f>SUM(G21:G32)</f>
        <v>28</v>
      </c>
      <c r="H33" s="23">
        <f>SUM(H21:H32)</f>
        <v>2920</v>
      </c>
      <c r="I33" s="23">
        <f>SUM(I21:I32)</f>
        <v>204.4</v>
      </c>
      <c r="J33" s="44"/>
    </row>
    <row r="34" customHeight="1" spans="1:10">
      <c r="A34" s="14">
        <v>26</v>
      </c>
      <c r="B34" s="17" t="s">
        <v>49</v>
      </c>
      <c r="C34" s="16" t="s">
        <v>50</v>
      </c>
      <c r="D34" s="17" t="s">
        <v>51</v>
      </c>
      <c r="E34" s="34"/>
      <c r="F34" s="14"/>
      <c r="G34" s="14">
        <v>1</v>
      </c>
      <c r="H34" s="14">
        <v>80</v>
      </c>
      <c r="I34" s="14">
        <f t="shared" ref="I34:I46" si="2">H34*700/10000</f>
        <v>5.6</v>
      </c>
      <c r="J34" s="43"/>
    </row>
    <row r="35" customHeight="1" spans="1:10">
      <c r="A35" s="14">
        <v>27</v>
      </c>
      <c r="B35" s="17" t="s">
        <v>49</v>
      </c>
      <c r="C35" s="16" t="s">
        <v>50</v>
      </c>
      <c r="D35" s="17" t="s">
        <v>52</v>
      </c>
      <c r="E35" s="34"/>
      <c r="F35" s="14"/>
      <c r="G35" s="14">
        <v>1</v>
      </c>
      <c r="H35" s="14">
        <v>80</v>
      </c>
      <c r="I35" s="14">
        <f t="shared" si="2"/>
        <v>5.6</v>
      </c>
      <c r="J35" s="43"/>
    </row>
    <row r="36" customHeight="1" spans="1:10">
      <c r="A36" s="14">
        <v>28</v>
      </c>
      <c r="B36" s="17" t="s">
        <v>49</v>
      </c>
      <c r="C36" s="16" t="s">
        <v>50</v>
      </c>
      <c r="D36" s="17" t="s">
        <v>53</v>
      </c>
      <c r="E36" s="34"/>
      <c r="F36" s="14"/>
      <c r="G36" s="14">
        <v>1</v>
      </c>
      <c r="H36" s="14">
        <v>80</v>
      </c>
      <c r="I36" s="14">
        <f t="shared" si="2"/>
        <v>5.6</v>
      </c>
      <c r="J36" s="43"/>
    </row>
    <row r="37" customHeight="1" spans="1:10">
      <c r="A37" s="14">
        <v>29</v>
      </c>
      <c r="B37" s="17" t="s">
        <v>49</v>
      </c>
      <c r="C37" s="16" t="s">
        <v>50</v>
      </c>
      <c r="D37" s="17" t="s">
        <v>54</v>
      </c>
      <c r="E37" s="34"/>
      <c r="F37" s="14"/>
      <c r="G37" s="14">
        <v>1</v>
      </c>
      <c r="H37" s="14">
        <v>80</v>
      </c>
      <c r="I37" s="14">
        <f t="shared" si="2"/>
        <v>5.6</v>
      </c>
      <c r="J37" s="43"/>
    </row>
    <row r="38" customHeight="1" spans="1:10">
      <c r="A38" s="14">
        <v>30</v>
      </c>
      <c r="B38" s="17" t="s">
        <v>49</v>
      </c>
      <c r="C38" s="16" t="s">
        <v>50</v>
      </c>
      <c r="D38" s="17" t="s">
        <v>55</v>
      </c>
      <c r="E38" s="34"/>
      <c r="F38" s="14"/>
      <c r="G38" s="14">
        <v>1</v>
      </c>
      <c r="H38" s="14">
        <v>80</v>
      </c>
      <c r="I38" s="14">
        <f t="shared" si="2"/>
        <v>5.6</v>
      </c>
      <c r="J38" s="43"/>
    </row>
    <row r="39" customHeight="1" spans="1:10">
      <c r="A39" s="14">
        <v>31</v>
      </c>
      <c r="B39" s="17" t="s">
        <v>49</v>
      </c>
      <c r="C39" s="16" t="s">
        <v>50</v>
      </c>
      <c r="D39" s="17" t="s">
        <v>56</v>
      </c>
      <c r="E39" s="34"/>
      <c r="F39" s="14"/>
      <c r="G39" s="14">
        <v>1</v>
      </c>
      <c r="H39" s="14">
        <v>80</v>
      </c>
      <c r="I39" s="14">
        <f t="shared" si="2"/>
        <v>5.6</v>
      </c>
      <c r="J39" s="43"/>
    </row>
    <row r="40" customHeight="1" spans="1:10">
      <c r="A40" s="14">
        <v>32</v>
      </c>
      <c r="B40" s="17" t="s">
        <v>49</v>
      </c>
      <c r="C40" s="16" t="s">
        <v>50</v>
      </c>
      <c r="D40" s="17" t="s">
        <v>57</v>
      </c>
      <c r="E40" s="34"/>
      <c r="F40" s="14"/>
      <c r="G40" s="14">
        <v>1</v>
      </c>
      <c r="H40" s="14">
        <v>80</v>
      </c>
      <c r="I40" s="14">
        <f t="shared" si="2"/>
        <v>5.6</v>
      </c>
      <c r="J40" s="43"/>
    </row>
    <row r="41" customHeight="1" spans="1:10">
      <c r="A41" s="14">
        <v>33</v>
      </c>
      <c r="B41" s="17" t="s">
        <v>49</v>
      </c>
      <c r="C41" s="16" t="s">
        <v>50</v>
      </c>
      <c r="D41" s="17" t="s">
        <v>58</v>
      </c>
      <c r="E41" s="34"/>
      <c r="F41" s="14"/>
      <c r="G41" s="14">
        <v>1</v>
      </c>
      <c r="H41" s="14">
        <v>80</v>
      </c>
      <c r="I41" s="14">
        <f t="shared" si="2"/>
        <v>5.6</v>
      </c>
      <c r="J41" s="43"/>
    </row>
    <row r="42" customHeight="1" spans="1:10">
      <c r="A42" s="14">
        <v>34</v>
      </c>
      <c r="B42" s="17" t="s">
        <v>49</v>
      </c>
      <c r="C42" s="16" t="s">
        <v>50</v>
      </c>
      <c r="D42" s="17" t="s">
        <v>59</v>
      </c>
      <c r="E42" s="34"/>
      <c r="F42" s="14"/>
      <c r="G42" s="14">
        <v>1</v>
      </c>
      <c r="H42" s="14">
        <v>80</v>
      </c>
      <c r="I42" s="14">
        <f t="shared" si="2"/>
        <v>5.6</v>
      </c>
      <c r="J42" s="43"/>
    </row>
    <row r="43" customHeight="1" spans="1:10">
      <c r="A43" s="14">
        <v>35</v>
      </c>
      <c r="B43" s="17" t="s">
        <v>49</v>
      </c>
      <c r="C43" s="16" t="s">
        <v>50</v>
      </c>
      <c r="D43" s="17" t="s">
        <v>60</v>
      </c>
      <c r="E43" s="34"/>
      <c r="F43" s="14"/>
      <c r="G43" s="14">
        <v>1</v>
      </c>
      <c r="H43" s="14">
        <v>80</v>
      </c>
      <c r="I43" s="14">
        <f t="shared" si="2"/>
        <v>5.6</v>
      </c>
      <c r="J43" s="43"/>
    </row>
    <row r="44" customHeight="1" spans="1:10">
      <c r="A44" s="14">
        <v>36</v>
      </c>
      <c r="B44" s="17" t="s">
        <v>49</v>
      </c>
      <c r="C44" s="16" t="s">
        <v>50</v>
      </c>
      <c r="D44" s="17" t="s">
        <v>61</v>
      </c>
      <c r="E44" s="34"/>
      <c r="F44" s="14"/>
      <c r="G44" s="14">
        <v>1</v>
      </c>
      <c r="H44" s="14">
        <v>80</v>
      </c>
      <c r="I44" s="14">
        <f t="shared" si="2"/>
        <v>5.6</v>
      </c>
      <c r="J44" s="43"/>
    </row>
    <row r="45" customHeight="1" spans="1:10">
      <c r="A45" s="14">
        <v>37</v>
      </c>
      <c r="B45" s="17" t="s">
        <v>49</v>
      </c>
      <c r="C45" s="16" t="s">
        <v>50</v>
      </c>
      <c r="D45" s="17" t="s">
        <v>62</v>
      </c>
      <c r="E45" s="34"/>
      <c r="F45" s="14"/>
      <c r="G45" s="14">
        <v>1</v>
      </c>
      <c r="H45" s="14">
        <v>80</v>
      </c>
      <c r="I45" s="14">
        <f t="shared" si="2"/>
        <v>5.6</v>
      </c>
      <c r="J45" s="43"/>
    </row>
    <row r="46" customHeight="1" spans="1:10">
      <c r="A46" s="14">
        <v>38</v>
      </c>
      <c r="B46" s="17" t="s">
        <v>49</v>
      </c>
      <c r="C46" s="16" t="s">
        <v>43</v>
      </c>
      <c r="D46" s="17" t="s">
        <v>63</v>
      </c>
      <c r="E46" s="34"/>
      <c r="F46" s="14"/>
      <c r="G46" s="14">
        <v>8</v>
      </c>
      <c r="H46" s="14">
        <v>480</v>
      </c>
      <c r="I46" s="14">
        <f>H46*900/10000</f>
        <v>43.2</v>
      </c>
      <c r="J46" s="27" t="s">
        <v>64</v>
      </c>
    </row>
    <row r="47" customHeight="1" spans="1:10">
      <c r="A47" s="14">
        <v>39</v>
      </c>
      <c r="B47" s="31" t="s">
        <v>49</v>
      </c>
      <c r="C47" s="16" t="s">
        <v>65</v>
      </c>
      <c r="D47" s="35" t="s">
        <v>66</v>
      </c>
      <c r="E47" s="35"/>
      <c r="F47" s="14"/>
      <c r="G47" s="14">
        <v>44</v>
      </c>
      <c r="H47" s="14">
        <v>2860</v>
      </c>
      <c r="I47" s="14">
        <v>150</v>
      </c>
      <c r="J47" s="43"/>
    </row>
    <row r="48" customHeight="1" spans="1:10">
      <c r="A48" s="14">
        <v>40</v>
      </c>
      <c r="B48" s="31" t="s">
        <v>49</v>
      </c>
      <c r="C48" s="16" t="s">
        <v>65</v>
      </c>
      <c r="D48" s="35" t="s">
        <v>67</v>
      </c>
      <c r="E48" s="35"/>
      <c r="F48" s="14"/>
      <c r="G48" s="14">
        <v>70</v>
      </c>
      <c r="H48" s="14">
        <v>2520</v>
      </c>
      <c r="I48" s="14">
        <v>150</v>
      </c>
      <c r="J48" s="43"/>
    </row>
    <row r="49" s="2" customFormat="1" ht="30" customHeight="1" spans="1:10">
      <c r="A49" s="19" t="s">
        <v>68</v>
      </c>
      <c r="B49" s="20"/>
      <c r="C49" s="20"/>
      <c r="D49" s="21"/>
      <c r="E49" s="36"/>
      <c r="F49" s="23"/>
      <c r="G49" s="23">
        <f>SUM(G34:G48)</f>
        <v>134</v>
      </c>
      <c r="H49" s="23">
        <f>SUM(H34:H48)</f>
        <v>6820</v>
      </c>
      <c r="I49" s="23">
        <f>SUM(I34:I48)</f>
        <v>410.4</v>
      </c>
      <c r="J49" s="44"/>
    </row>
    <row r="50" customHeight="1" spans="1:10">
      <c r="A50" s="14">
        <v>41</v>
      </c>
      <c r="B50" s="24" t="s">
        <v>69</v>
      </c>
      <c r="C50" s="16" t="s">
        <v>70</v>
      </c>
      <c r="D50" s="24" t="s">
        <v>71</v>
      </c>
      <c r="E50" s="37"/>
      <c r="F50" s="14"/>
      <c r="G50" s="14">
        <v>1</v>
      </c>
      <c r="H50" s="14">
        <v>80</v>
      </c>
      <c r="I50" s="14">
        <f>H50*700/10000</f>
        <v>5.6</v>
      </c>
      <c r="J50" s="43"/>
    </row>
    <row r="51" customHeight="1" spans="1:10">
      <c r="A51" s="14">
        <v>42</v>
      </c>
      <c r="B51" s="24" t="s">
        <v>69</v>
      </c>
      <c r="C51" s="16" t="s">
        <v>70</v>
      </c>
      <c r="D51" s="24" t="s">
        <v>72</v>
      </c>
      <c r="E51" s="37"/>
      <c r="F51" s="14"/>
      <c r="G51" s="14">
        <v>1</v>
      </c>
      <c r="H51" s="14">
        <v>80</v>
      </c>
      <c r="I51" s="14">
        <f>H51*700/10000</f>
        <v>5.6</v>
      </c>
      <c r="J51" s="43"/>
    </row>
    <row r="52" customHeight="1" spans="1:10">
      <c r="A52" s="14">
        <v>43</v>
      </c>
      <c r="B52" s="24" t="s">
        <v>69</v>
      </c>
      <c r="C52" s="16" t="s">
        <v>70</v>
      </c>
      <c r="D52" s="24" t="s">
        <v>73</v>
      </c>
      <c r="E52" s="37"/>
      <c r="F52" s="14"/>
      <c r="G52" s="14">
        <v>1</v>
      </c>
      <c r="H52" s="14">
        <v>80</v>
      </c>
      <c r="I52" s="14">
        <f>H52*700/10000</f>
        <v>5.6</v>
      </c>
      <c r="J52" s="43"/>
    </row>
    <row r="53" customHeight="1" spans="1:10">
      <c r="A53" s="14">
        <v>44</v>
      </c>
      <c r="B53" s="24" t="s">
        <v>69</v>
      </c>
      <c r="C53" s="16" t="s">
        <v>70</v>
      </c>
      <c r="D53" s="24" t="s">
        <v>74</v>
      </c>
      <c r="E53" s="37"/>
      <c r="F53" s="14"/>
      <c r="G53" s="14">
        <v>1</v>
      </c>
      <c r="H53" s="14">
        <v>80</v>
      </c>
      <c r="I53" s="14">
        <f>H53*700/10000</f>
        <v>5.6</v>
      </c>
      <c r="J53" s="43"/>
    </row>
    <row r="54" customHeight="1" spans="1:10">
      <c r="A54" s="14">
        <v>45</v>
      </c>
      <c r="B54" s="24" t="s">
        <v>69</v>
      </c>
      <c r="C54" s="16" t="s">
        <v>70</v>
      </c>
      <c r="D54" s="24" t="s">
        <v>75</v>
      </c>
      <c r="E54" s="37"/>
      <c r="F54" s="14"/>
      <c r="G54" s="14">
        <v>1</v>
      </c>
      <c r="H54" s="14">
        <v>80</v>
      </c>
      <c r="I54" s="14">
        <f>H54*700/10000</f>
        <v>5.6</v>
      </c>
      <c r="J54" s="43"/>
    </row>
    <row r="55" s="2" customFormat="1" ht="30" customHeight="1" spans="1:10">
      <c r="A55" s="19" t="s">
        <v>76</v>
      </c>
      <c r="B55" s="20"/>
      <c r="C55" s="20"/>
      <c r="D55" s="21"/>
      <c r="E55" s="38"/>
      <c r="F55" s="23"/>
      <c r="G55" s="23">
        <f>SUM(G50:G54)</f>
        <v>5</v>
      </c>
      <c r="H55" s="23">
        <f>SUM(H50:H54)</f>
        <v>400</v>
      </c>
      <c r="I55" s="23">
        <f>SUM(I50:I54)</f>
        <v>28</v>
      </c>
      <c r="J55" s="44"/>
    </row>
    <row r="56" customHeight="1" spans="1:10">
      <c r="A56" s="14">
        <v>46</v>
      </c>
      <c r="B56" s="15" t="s">
        <v>77</v>
      </c>
      <c r="C56" s="16" t="s">
        <v>78</v>
      </c>
      <c r="D56" s="15" t="s">
        <v>79</v>
      </c>
      <c r="E56" s="39"/>
      <c r="F56" s="14"/>
      <c r="G56" s="14">
        <v>1</v>
      </c>
      <c r="H56" s="14">
        <v>80</v>
      </c>
      <c r="I56" s="14">
        <f t="shared" ref="I56:I70" si="3">H56*700/10000</f>
        <v>5.6</v>
      </c>
      <c r="J56" s="43"/>
    </row>
    <row r="57" customHeight="1" spans="1:10">
      <c r="A57" s="14">
        <v>47</v>
      </c>
      <c r="B57" s="15" t="s">
        <v>77</v>
      </c>
      <c r="C57" s="16" t="s">
        <v>78</v>
      </c>
      <c r="D57" s="15" t="s">
        <v>80</v>
      </c>
      <c r="E57" s="39"/>
      <c r="F57" s="14"/>
      <c r="G57" s="14">
        <v>2</v>
      </c>
      <c r="H57" s="14">
        <v>160</v>
      </c>
      <c r="I57" s="14">
        <f t="shared" si="3"/>
        <v>11.2</v>
      </c>
      <c r="J57" s="43"/>
    </row>
    <row r="58" customHeight="1" spans="1:10">
      <c r="A58" s="14">
        <v>48</v>
      </c>
      <c r="B58" s="15" t="s">
        <v>77</v>
      </c>
      <c r="C58" s="16" t="s">
        <v>78</v>
      </c>
      <c r="D58" s="15" t="s">
        <v>81</v>
      </c>
      <c r="E58" s="39"/>
      <c r="F58" s="14"/>
      <c r="G58" s="14">
        <v>1</v>
      </c>
      <c r="H58" s="14">
        <v>80</v>
      </c>
      <c r="I58" s="14">
        <f t="shared" si="3"/>
        <v>5.6</v>
      </c>
      <c r="J58" s="43"/>
    </row>
    <row r="59" customHeight="1" spans="1:10">
      <c r="A59" s="14">
        <v>49</v>
      </c>
      <c r="B59" s="15" t="s">
        <v>77</v>
      </c>
      <c r="C59" s="16" t="s">
        <v>78</v>
      </c>
      <c r="D59" s="15" t="s">
        <v>82</v>
      </c>
      <c r="E59" s="39"/>
      <c r="F59" s="14"/>
      <c r="G59" s="14">
        <v>1</v>
      </c>
      <c r="H59" s="14">
        <v>80</v>
      </c>
      <c r="I59" s="14">
        <f t="shared" si="3"/>
        <v>5.6</v>
      </c>
      <c r="J59" s="43"/>
    </row>
    <row r="60" customHeight="1" spans="1:10">
      <c r="A60" s="14">
        <v>50</v>
      </c>
      <c r="B60" s="15" t="s">
        <v>77</v>
      </c>
      <c r="C60" s="16" t="s">
        <v>78</v>
      </c>
      <c r="D60" s="15" t="s">
        <v>83</v>
      </c>
      <c r="E60" s="39"/>
      <c r="F60" s="14"/>
      <c r="G60" s="14">
        <v>1</v>
      </c>
      <c r="H60" s="14">
        <v>80</v>
      </c>
      <c r="I60" s="14">
        <f t="shared" si="3"/>
        <v>5.6</v>
      </c>
      <c r="J60" s="43"/>
    </row>
    <row r="61" customHeight="1" spans="1:10">
      <c r="A61" s="14">
        <v>51</v>
      </c>
      <c r="B61" s="15" t="s">
        <v>77</v>
      </c>
      <c r="C61" s="16" t="s">
        <v>78</v>
      </c>
      <c r="D61" s="15" t="s">
        <v>84</v>
      </c>
      <c r="E61" s="39"/>
      <c r="F61" s="14"/>
      <c r="G61" s="14">
        <v>1</v>
      </c>
      <c r="H61" s="14">
        <v>80</v>
      </c>
      <c r="I61" s="14">
        <f t="shared" si="3"/>
        <v>5.6</v>
      </c>
      <c r="J61" s="43"/>
    </row>
    <row r="62" customHeight="1" spans="1:10">
      <c r="A62" s="14">
        <v>52</v>
      </c>
      <c r="B62" s="15" t="s">
        <v>77</v>
      </c>
      <c r="C62" s="16" t="s">
        <v>78</v>
      </c>
      <c r="D62" s="15" t="s">
        <v>85</v>
      </c>
      <c r="E62" s="39"/>
      <c r="F62" s="14"/>
      <c r="G62" s="14">
        <v>1</v>
      </c>
      <c r="H62" s="14">
        <v>80</v>
      </c>
      <c r="I62" s="14">
        <f t="shared" si="3"/>
        <v>5.6</v>
      </c>
      <c r="J62" s="43"/>
    </row>
    <row r="63" customHeight="1" spans="1:10">
      <c r="A63" s="14">
        <v>53</v>
      </c>
      <c r="B63" s="15" t="s">
        <v>77</v>
      </c>
      <c r="C63" s="16" t="s">
        <v>78</v>
      </c>
      <c r="D63" s="15" t="s">
        <v>86</v>
      </c>
      <c r="E63" s="39"/>
      <c r="F63" s="14"/>
      <c r="G63" s="14">
        <v>1</v>
      </c>
      <c r="H63" s="14">
        <v>80</v>
      </c>
      <c r="I63" s="14">
        <f t="shared" si="3"/>
        <v>5.6</v>
      </c>
      <c r="J63" s="43"/>
    </row>
    <row r="64" customHeight="1" spans="1:10">
      <c r="A64" s="14">
        <v>54</v>
      </c>
      <c r="B64" s="15" t="s">
        <v>77</v>
      </c>
      <c r="C64" s="16" t="s">
        <v>78</v>
      </c>
      <c r="D64" s="15" t="s">
        <v>87</v>
      </c>
      <c r="E64" s="39"/>
      <c r="F64" s="14"/>
      <c r="G64" s="14">
        <v>1</v>
      </c>
      <c r="H64" s="14">
        <v>80</v>
      </c>
      <c r="I64" s="14">
        <f t="shared" si="3"/>
        <v>5.6</v>
      </c>
      <c r="J64" s="43"/>
    </row>
    <row r="65" customHeight="1" spans="1:10">
      <c r="A65" s="14">
        <v>55</v>
      </c>
      <c r="B65" s="15" t="s">
        <v>77</v>
      </c>
      <c r="C65" s="16" t="s">
        <v>78</v>
      </c>
      <c r="D65" s="15" t="s">
        <v>88</v>
      </c>
      <c r="E65" s="39"/>
      <c r="F65" s="14"/>
      <c r="G65" s="14">
        <v>1</v>
      </c>
      <c r="H65" s="14">
        <v>80</v>
      </c>
      <c r="I65" s="14">
        <f t="shared" si="3"/>
        <v>5.6</v>
      </c>
      <c r="J65" s="43"/>
    </row>
    <row r="66" customHeight="1" spans="1:10">
      <c r="A66" s="14">
        <v>56</v>
      </c>
      <c r="B66" s="15" t="s">
        <v>77</v>
      </c>
      <c r="C66" s="16" t="s">
        <v>78</v>
      </c>
      <c r="D66" s="15" t="s">
        <v>89</v>
      </c>
      <c r="E66" s="39"/>
      <c r="F66" s="14"/>
      <c r="G66" s="14">
        <v>1</v>
      </c>
      <c r="H66" s="14">
        <v>80</v>
      </c>
      <c r="I66" s="14">
        <f t="shared" si="3"/>
        <v>5.6</v>
      </c>
      <c r="J66" s="43"/>
    </row>
    <row r="67" customHeight="1" spans="1:10">
      <c r="A67" s="14">
        <v>57</v>
      </c>
      <c r="B67" s="15" t="s">
        <v>77</v>
      </c>
      <c r="C67" s="16" t="s">
        <v>78</v>
      </c>
      <c r="D67" s="15" t="s">
        <v>90</v>
      </c>
      <c r="E67" s="39"/>
      <c r="F67" s="14"/>
      <c r="G67" s="14">
        <v>1</v>
      </c>
      <c r="H67" s="14">
        <v>80</v>
      </c>
      <c r="I67" s="14">
        <f t="shared" si="3"/>
        <v>5.6</v>
      </c>
      <c r="J67" s="43"/>
    </row>
    <row r="68" customHeight="1" spans="1:10">
      <c r="A68" s="14">
        <v>58</v>
      </c>
      <c r="B68" s="15" t="s">
        <v>77</v>
      </c>
      <c r="C68" s="16" t="s">
        <v>78</v>
      </c>
      <c r="D68" s="15" t="s">
        <v>91</v>
      </c>
      <c r="E68" s="39"/>
      <c r="F68" s="14"/>
      <c r="G68" s="14">
        <v>1</v>
      </c>
      <c r="H68" s="14">
        <v>80</v>
      </c>
      <c r="I68" s="14">
        <f t="shared" si="3"/>
        <v>5.6</v>
      </c>
      <c r="J68" s="43"/>
    </row>
    <row r="69" customHeight="1" spans="1:10">
      <c r="A69" s="14">
        <v>59</v>
      </c>
      <c r="B69" s="15" t="s">
        <v>77</v>
      </c>
      <c r="C69" s="16" t="s">
        <v>78</v>
      </c>
      <c r="D69" s="15" t="s">
        <v>92</v>
      </c>
      <c r="E69" s="39"/>
      <c r="F69" s="14"/>
      <c r="G69" s="14">
        <v>1</v>
      </c>
      <c r="H69" s="14">
        <v>80</v>
      </c>
      <c r="I69" s="14">
        <f t="shared" si="3"/>
        <v>5.6</v>
      </c>
      <c r="J69" s="43"/>
    </row>
    <row r="70" customHeight="1" spans="1:10">
      <c r="A70" s="14">
        <v>60</v>
      </c>
      <c r="B70" s="15" t="s">
        <v>77</v>
      </c>
      <c r="C70" s="16" t="s">
        <v>43</v>
      </c>
      <c r="D70" s="15" t="s">
        <v>93</v>
      </c>
      <c r="E70" s="39"/>
      <c r="F70" s="14"/>
      <c r="G70" s="14">
        <v>2</v>
      </c>
      <c r="H70" s="14">
        <v>160</v>
      </c>
      <c r="I70" s="14">
        <f t="shared" si="3"/>
        <v>11.2</v>
      </c>
      <c r="J70" s="43"/>
    </row>
    <row r="71" customFormat="1" customHeight="1" spans="1:10">
      <c r="A71" s="14">
        <v>61</v>
      </c>
      <c r="B71" s="15" t="s">
        <v>77</v>
      </c>
      <c r="C71" s="16" t="s">
        <v>94</v>
      </c>
      <c r="D71" s="15" t="s">
        <v>95</v>
      </c>
      <c r="E71" s="39"/>
      <c r="F71" s="14"/>
      <c r="G71" s="14">
        <v>4</v>
      </c>
      <c r="H71" s="14">
        <v>960</v>
      </c>
      <c r="I71" s="14">
        <f>H71*700/10000</f>
        <v>67.2</v>
      </c>
      <c r="J71" s="43"/>
    </row>
    <row r="72" customFormat="1" customHeight="1" spans="1:10">
      <c r="A72" s="14">
        <v>62</v>
      </c>
      <c r="B72" s="15" t="s">
        <v>77</v>
      </c>
      <c r="C72" s="16" t="s">
        <v>94</v>
      </c>
      <c r="D72" s="15" t="s">
        <v>96</v>
      </c>
      <c r="E72" s="39"/>
      <c r="F72" s="14"/>
      <c r="G72" s="14">
        <v>3</v>
      </c>
      <c r="H72" s="14">
        <v>720</v>
      </c>
      <c r="I72" s="14">
        <f>H72*700/10000</f>
        <v>50.4</v>
      </c>
      <c r="J72" s="43"/>
    </row>
    <row r="73" customFormat="1" customHeight="1" spans="1:10">
      <c r="A73" s="14">
        <v>63</v>
      </c>
      <c r="B73" s="15" t="s">
        <v>77</v>
      </c>
      <c r="C73" s="16" t="s">
        <v>97</v>
      </c>
      <c r="D73" s="15" t="s">
        <v>98</v>
      </c>
      <c r="E73" s="39"/>
      <c r="F73" s="14"/>
      <c r="G73" s="14">
        <v>5</v>
      </c>
      <c r="H73" s="14">
        <v>600</v>
      </c>
      <c r="I73" s="14">
        <f>H73*700/10000</f>
        <v>42</v>
      </c>
      <c r="J73" s="43"/>
    </row>
    <row r="74" customFormat="1" customHeight="1" spans="1:10">
      <c r="A74" s="14">
        <v>64</v>
      </c>
      <c r="B74" s="15" t="s">
        <v>77</v>
      </c>
      <c r="C74" s="16" t="s">
        <v>97</v>
      </c>
      <c r="D74" s="15" t="s">
        <v>99</v>
      </c>
      <c r="E74" s="39"/>
      <c r="F74" s="14"/>
      <c r="G74" s="14">
        <v>10</v>
      </c>
      <c r="H74" s="14">
        <v>1200</v>
      </c>
      <c r="I74" s="14">
        <f>H74*700/10000</f>
        <v>84</v>
      </c>
      <c r="J74" s="43"/>
    </row>
    <row r="75" s="2" customFormat="1" ht="30" customHeight="1" spans="1:10">
      <c r="A75" s="19" t="s">
        <v>100</v>
      </c>
      <c r="B75" s="20"/>
      <c r="C75" s="20"/>
      <c r="D75" s="21"/>
      <c r="E75" s="45"/>
      <c r="F75" s="23"/>
      <c r="G75" s="23">
        <f>SUM(G56:G74)</f>
        <v>39</v>
      </c>
      <c r="H75" s="23">
        <f>SUM(H56:H74)</f>
        <v>4840</v>
      </c>
      <c r="I75" s="23">
        <f>SUM(I56:I74)</f>
        <v>338.8</v>
      </c>
      <c r="J75" s="44"/>
    </row>
    <row r="76" customHeight="1" spans="1:10">
      <c r="A76" s="14">
        <v>61</v>
      </c>
      <c r="B76" s="46" t="s">
        <v>101</v>
      </c>
      <c r="C76" s="16" t="s">
        <v>102</v>
      </c>
      <c r="D76" s="46" t="s">
        <v>103</v>
      </c>
      <c r="E76" s="47"/>
      <c r="F76" s="14"/>
      <c r="G76" s="14">
        <v>2</v>
      </c>
      <c r="H76" s="14">
        <v>120</v>
      </c>
      <c r="I76" s="14">
        <f t="shared" ref="I76:I83" si="4">H76*700/10000</f>
        <v>8.4</v>
      </c>
      <c r="J76" s="43"/>
    </row>
    <row r="77" customHeight="1" spans="1:10">
      <c r="A77" s="14">
        <v>62</v>
      </c>
      <c r="B77" s="46" t="s">
        <v>101</v>
      </c>
      <c r="C77" s="16" t="s">
        <v>102</v>
      </c>
      <c r="D77" s="46" t="s">
        <v>104</v>
      </c>
      <c r="E77" s="47"/>
      <c r="F77" s="14"/>
      <c r="G77" s="14">
        <v>2</v>
      </c>
      <c r="H77" s="14">
        <v>120</v>
      </c>
      <c r="I77" s="14">
        <f t="shared" si="4"/>
        <v>8.4</v>
      </c>
      <c r="J77" s="43"/>
    </row>
    <row r="78" customHeight="1" spans="1:10">
      <c r="A78" s="14">
        <v>63</v>
      </c>
      <c r="B78" s="46" t="s">
        <v>101</v>
      </c>
      <c r="C78" s="16" t="s">
        <v>102</v>
      </c>
      <c r="D78" s="46" t="s">
        <v>105</v>
      </c>
      <c r="E78" s="47"/>
      <c r="F78" s="14"/>
      <c r="G78" s="14">
        <v>1</v>
      </c>
      <c r="H78" s="14">
        <v>60</v>
      </c>
      <c r="I78" s="14">
        <f t="shared" si="4"/>
        <v>4.2</v>
      </c>
      <c r="J78" s="43"/>
    </row>
    <row r="79" customHeight="1" spans="1:10">
      <c r="A79" s="14">
        <v>64</v>
      </c>
      <c r="B79" s="46" t="s">
        <v>101</v>
      </c>
      <c r="C79" s="16" t="s">
        <v>102</v>
      </c>
      <c r="D79" s="46" t="s">
        <v>106</v>
      </c>
      <c r="E79" s="47"/>
      <c r="F79" s="14"/>
      <c r="G79" s="14">
        <v>2</v>
      </c>
      <c r="H79" s="14">
        <v>160</v>
      </c>
      <c r="I79" s="14">
        <f t="shared" si="4"/>
        <v>11.2</v>
      </c>
      <c r="J79" s="43"/>
    </row>
    <row r="80" customHeight="1" spans="1:10">
      <c r="A80" s="14">
        <v>65</v>
      </c>
      <c r="B80" s="46" t="s">
        <v>101</v>
      </c>
      <c r="C80" s="16" t="s">
        <v>102</v>
      </c>
      <c r="D80" s="46" t="s">
        <v>107</v>
      </c>
      <c r="E80" s="47"/>
      <c r="F80" s="14"/>
      <c r="G80" s="14">
        <v>2</v>
      </c>
      <c r="H80" s="14">
        <v>160</v>
      </c>
      <c r="I80" s="14">
        <f t="shared" si="4"/>
        <v>11.2</v>
      </c>
      <c r="J80" s="43"/>
    </row>
    <row r="81" customHeight="1" spans="1:10">
      <c r="A81" s="14">
        <v>66</v>
      </c>
      <c r="B81" s="46" t="s">
        <v>101</v>
      </c>
      <c r="C81" s="16" t="s">
        <v>102</v>
      </c>
      <c r="D81" s="46" t="s">
        <v>108</v>
      </c>
      <c r="E81" s="47"/>
      <c r="F81" s="14"/>
      <c r="G81" s="14">
        <v>1</v>
      </c>
      <c r="H81" s="14">
        <v>60</v>
      </c>
      <c r="I81" s="14">
        <f t="shared" si="4"/>
        <v>4.2</v>
      </c>
      <c r="J81" s="43"/>
    </row>
    <row r="82" customHeight="1" spans="1:10">
      <c r="A82" s="14">
        <v>67</v>
      </c>
      <c r="B82" s="46" t="s">
        <v>101</v>
      </c>
      <c r="C82" s="16" t="s">
        <v>102</v>
      </c>
      <c r="D82" s="46" t="s">
        <v>109</v>
      </c>
      <c r="E82" s="47"/>
      <c r="F82" s="14"/>
      <c r="G82" s="14">
        <v>2</v>
      </c>
      <c r="H82" s="14">
        <v>120</v>
      </c>
      <c r="I82" s="14">
        <f t="shared" si="4"/>
        <v>8.4</v>
      </c>
      <c r="J82" s="43"/>
    </row>
    <row r="83" ht="28" customHeight="1" spans="1:10">
      <c r="A83" s="14">
        <v>68</v>
      </c>
      <c r="B83" s="46" t="s">
        <v>101</v>
      </c>
      <c r="C83" s="16" t="s">
        <v>97</v>
      </c>
      <c r="D83" s="46" t="s">
        <v>110</v>
      </c>
      <c r="E83" s="47"/>
      <c r="F83" s="14"/>
      <c r="G83" s="14">
        <v>8</v>
      </c>
      <c r="H83" s="14">
        <v>1200</v>
      </c>
      <c r="I83" s="14">
        <f t="shared" si="4"/>
        <v>84</v>
      </c>
      <c r="J83" s="43"/>
    </row>
    <row r="84" s="2" customFormat="1" ht="30" customHeight="1" spans="1:10">
      <c r="A84" s="19" t="s">
        <v>111</v>
      </c>
      <c r="B84" s="20"/>
      <c r="C84" s="20"/>
      <c r="D84" s="21"/>
      <c r="E84" s="48"/>
      <c r="F84" s="23"/>
      <c r="G84" s="23">
        <f>SUM(G76:G83)</f>
        <v>20</v>
      </c>
      <c r="H84" s="23">
        <f>SUM(H76:H83)</f>
        <v>2000</v>
      </c>
      <c r="I84" s="23">
        <f>SUM(I76:I83)</f>
        <v>140</v>
      </c>
      <c r="J84" s="44"/>
    </row>
    <row r="85" customHeight="1" spans="1:10">
      <c r="A85" s="14">
        <v>69</v>
      </c>
      <c r="B85" s="15" t="s">
        <v>112</v>
      </c>
      <c r="C85" s="16" t="s">
        <v>113</v>
      </c>
      <c r="D85" s="15" t="s">
        <v>114</v>
      </c>
      <c r="E85" s="27"/>
      <c r="F85" s="14"/>
      <c r="G85" s="14">
        <v>1</v>
      </c>
      <c r="H85" s="14">
        <v>80</v>
      </c>
      <c r="I85" s="14">
        <f t="shared" ref="I85:I95" si="5">H85*700/10000</f>
        <v>5.6</v>
      </c>
      <c r="J85" s="43"/>
    </row>
    <row r="86" customHeight="1" spans="1:10">
      <c r="A86" s="14">
        <v>70</v>
      </c>
      <c r="B86" s="15" t="s">
        <v>112</v>
      </c>
      <c r="C86" s="16" t="s">
        <v>113</v>
      </c>
      <c r="D86" s="15" t="s">
        <v>115</v>
      </c>
      <c r="E86" s="27"/>
      <c r="F86" s="14"/>
      <c r="G86" s="14">
        <v>1</v>
      </c>
      <c r="H86" s="14">
        <v>80</v>
      </c>
      <c r="I86" s="14">
        <f t="shared" si="5"/>
        <v>5.6</v>
      </c>
      <c r="J86" s="43"/>
    </row>
    <row r="87" customHeight="1" spans="1:10">
      <c r="A87" s="14">
        <v>71</v>
      </c>
      <c r="B87" s="15" t="s">
        <v>112</v>
      </c>
      <c r="C87" s="16" t="s">
        <v>113</v>
      </c>
      <c r="D87" s="15" t="s">
        <v>116</v>
      </c>
      <c r="E87" s="27"/>
      <c r="F87" s="14"/>
      <c r="G87" s="14">
        <v>1</v>
      </c>
      <c r="H87" s="14">
        <v>80</v>
      </c>
      <c r="I87" s="14">
        <f t="shared" si="5"/>
        <v>5.6</v>
      </c>
      <c r="J87" s="43"/>
    </row>
    <row r="88" customHeight="1" spans="1:10">
      <c r="A88" s="14">
        <v>72</v>
      </c>
      <c r="B88" s="15" t="s">
        <v>112</v>
      </c>
      <c r="C88" s="16" t="s">
        <v>113</v>
      </c>
      <c r="D88" s="15" t="s">
        <v>117</v>
      </c>
      <c r="E88" s="27"/>
      <c r="F88" s="14"/>
      <c r="G88" s="14">
        <v>1</v>
      </c>
      <c r="H88" s="14">
        <v>80</v>
      </c>
      <c r="I88" s="14">
        <f t="shared" si="5"/>
        <v>5.6</v>
      </c>
      <c r="J88" s="43"/>
    </row>
    <row r="89" customHeight="1" spans="1:10">
      <c r="A89" s="14">
        <v>73</v>
      </c>
      <c r="B89" s="15" t="s">
        <v>112</v>
      </c>
      <c r="C89" s="16" t="s">
        <v>113</v>
      </c>
      <c r="D89" s="15" t="s">
        <v>118</v>
      </c>
      <c r="E89" s="39"/>
      <c r="F89" s="14"/>
      <c r="G89" s="14">
        <v>1</v>
      </c>
      <c r="H89" s="14">
        <v>80</v>
      </c>
      <c r="I89" s="14">
        <f t="shared" si="5"/>
        <v>5.6</v>
      </c>
      <c r="J89" s="43"/>
    </row>
    <row r="90" customHeight="1" spans="1:10">
      <c r="A90" s="14">
        <v>74</v>
      </c>
      <c r="B90" s="15" t="s">
        <v>112</v>
      </c>
      <c r="C90" s="16" t="s">
        <v>43</v>
      </c>
      <c r="D90" s="15" t="s">
        <v>119</v>
      </c>
      <c r="E90" s="39"/>
      <c r="F90" s="14"/>
      <c r="G90" s="14">
        <v>4</v>
      </c>
      <c r="H90" s="14">
        <v>480</v>
      </c>
      <c r="I90" s="14">
        <f>H90*900/10000</f>
        <v>43.2</v>
      </c>
      <c r="J90" s="15" t="s">
        <v>64</v>
      </c>
    </row>
    <row r="91" customHeight="1" spans="1:10">
      <c r="A91" s="14">
        <v>75</v>
      </c>
      <c r="B91" s="17" t="s">
        <v>112</v>
      </c>
      <c r="C91" s="16" t="s">
        <v>45</v>
      </c>
      <c r="D91" s="15" t="s">
        <v>120</v>
      </c>
      <c r="E91" s="30"/>
      <c r="F91" s="14"/>
      <c r="G91" s="14">
        <v>8</v>
      </c>
      <c r="H91" s="14">
        <v>637</v>
      </c>
      <c r="I91" s="14">
        <f>H91*900/10000</f>
        <v>57.33</v>
      </c>
      <c r="J91" s="15" t="s">
        <v>64</v>
      </c>
    </row>
    <row r="92" s="2" customFormat="1" ht="30" customHeight="1" spans="1:10">
      <c r="A92" s="19" t="s">
        <v>121</v>
      </c>
      <c r="B92" s="20"/>
      <c r="C92" s="20"/>
      <c r="D92" s="21"/>
      <c r="E92" s="33"/>
      <c r="F92" s="23"/>
      <c r="G92" s="23">
        <f>SUM(G85:G91)</f>
        <v>17</v>
      </c>
      <c r="H92" s="23">
        <f>SUM(H85:H91)</f>
        <v>1517</v>
      </c>
      <c r="I92" s="23">
        <f>SUM(I85:I91)</f>
        <v>128.53</v>
      </c>
      <c r="J92" s="44"/>
    </row>
    <row r="93" customHeight="1" spans="1:10">
      <c r="A93" s="14">
        <v>76</v>
      </c>
      <c r="B93" s="31" t="s">
        <v>122</v>
      </c>
      <c r="C93" s="16" t="s">
        <v>94</v>
      </c>
      <c r="D93" s="15" t="s">
        <v>123</v>
      </c>
      <c r="E93" s="30"/>
      <c r="F93" s="14"/>
      <c r="G93" s="14">
        <v>10</v>
      </c>
      <c r="H93" s="14">
        <v>2400</v>
      </c>
      <c r="I93" s="14">
        <v>150</v>
      </c>
      <c r="J93" s="43"/>
    </row>
    <row r="94" customHeight="1" spans="1:10">
      <c r="A94" s="14">
        <v>77</v>
      </c>
      <c r="B94" s="49" t="s">
        <v>122</v>
      </c>
      <c r="C94" s="16" t="s">
        <v>45</v>
      </c>
      <c r="D94" s="15" t="s">
        <v>124</v>
      </c>
      <c r="E94" s="50"/>
      <c r="F94" s="14"/>
      <c r="G94" s="14">
        <v>18</v>
      </c>
      <c r="H94" s="14">
        <v>1440</v>
      </c>
      <c r="I94" s="14">
        <f>H94*700/10000</f>
        <v>100.8</v>
      </c>
      <c r="J94" s="43"/>
    </row>
    <row r="95" customHeight="1" spans="1:10">
      <c r="A95" s="14">
        <v>78</v>
      </c>
      <c r="B95" s="49" t="s">
        <v>122</v>
      </c>
      <c r="C95" s="16" t="s">
        <v>45</v>
      </c>
      <c r="D95" s="15" t="s">
        <v>125</v>
      </c>
      <c r="E95" s="50"/>
      <c r="F95" s="14"/>
      <c r="G95" s="14">
        <v>9</v>
      </c>
      <c r="H95" s="14">
        <v>720</v>
      </c>
      <c r="I95" s="14">
        <f>H95*700/10000</f>
        <v>50.4</v>
      </c>
      <c r="J95" s="43"/>
    </row>
    <row r="96" s="2" customFormat="1" ht="30" customHeight="1" spans="1:10">
      <c r="A96" s="19" t="s">
        <v>126</v>
      </c>
      <c r="B96" s="20"/>
      <c r="C96" s="20"/>
      <c r="D96" s="21"/>
      <c r="E96" s="51"/>
      <c r="F96" s="23"/>
      <c r="G96" s="23">
        <f>SUM(G93:G95)</f>
        <v>37</v>
      </c>
      <c r="H96" s="23">
        <f>SUM(H93:H95)</f>
        <v>4560</v>
      </c>
      <c r="I96" s="23">
        <f>SUM(I93:I95)</f>
        <v>301.2</v>
      </c>
      <c r="J96" s="44"/>
    </row>
    <row r="97" customHeight="1" spans="1:10">
      <c r="A97" s="14">
        <v>79</v>
      </c>
      <c r="B97" s="31" t="s">
        <v>127</v>
      </c>
      <c r="C97" s="16" t="s">
        <v>45</v>
      </c>
      <c r="D97" s="15" t="s">
        <v>128</v>
      </c>
      <c r="E97" s="52"/>
      <c r="F97" s="14"/>
      <c r="G97" s="14">
        <v>15</v>
      </c>
      <c r="H97" s="14">
        <v>1200</v>
      </c>
      <c r="I97" s="14">
        <f>H97*700/10000</f>
        <v>84</v>
      </c>
      <c r="J97" s="65"/>
    </row>
    <row r="98" customHeight="1" spans="1:10">
      <c r="A98" s="14">
        <v>80</v>
      </c>
      <c r="B98" s="31" t="s">
        <v>127</v>
      </c>
      <c r="C98" s="16" t="s">
        <v>97</v>
      </c>
      <c r="D98" s="15" t="s">
        <v>129</v>
      </c>
      <c r="E98" s="53"/>
      <c r="F98" s="14"/>
      <c r="G98" s="14">
        <v>5</v>
      </c>
      <c r="H98" s="14">
        <v>600</v>
      </c>
      <c r="I98" s="14">
        <f>H98*900/10000</f>
        <v>54</v>
      </c>
      <c r="J98" s="15" t="s">
        <v>64</v>
      </c>
    </row>
    <row r="99" customHeight="1" spans="1:10">
      <c r="A99" s="14">
        <v>81</v>
      </c>
      <c r="B99" s="31" t="s">
        <v>127</v>
      </c>
      <c r="C99" s="16" t="s">
        <v>97</v>
      </c>
      <c r="D99" s="15" t="s">
        <v>130</v>
      </c>
      <c r="E99" s="53"/>
      <c r="F99" s="14"/>
      <c r="G99" s="14">
        <v>5</v>
      </c>
      <c r="H99" s="14">
        <v>840</v>
      </c>
      <c r="I99" s="14">
        <f>H99*700/10000</f>
        <v>58.8</v>
      </c>
      <c r="J99" s="15"/>
    </row>
    <row r="100" s="2" customFormat="1" ht="30" customHeight="1" spans="1:10">
      <c r="A100" s="19" t="s">
        <v>131</v>
      </c>
      <c r="B100" s="20"/>
      <c r="C100" s="20"/>
      <c r="D100" s="21"/>
      <c r="E100" s="54"/>
      <c r="F100" s="23"/>
      <c r="G100" s="23">
        <f>SUM(G97:G99)</f>
        <v>25</v>
      </c>
      <c r="H100" s="23">
        <f>SUM(H97:H99)</f>
        <v>2640</v>
      </c>
      <c r="I100" s="23">
        <f>SUM(I97:I99)</f>
        <v>196.8</v>
      </c>
      <c r="J100" s="66"/>
    </row>
    <row r="101" customHeight="1" spans="1:10">
      <c r="A101" s="14">
        <v>82</v>
      </c>
      <c r="B101" s="31" t="s">
        <v>132</v>
      </c>
      <c r="C101" s="16" t="s">
        <v>97</v>
      </c>
      <c r="D101" s="15" t="s">
        <v>133</v>
      </c>
      <c r="E101" s="30"/>
      <c r="F101" s="14"/>
      <c r="G101" s="14">
        <v>6</v>
      </c>
      <c r="H101" s="14">
        <v>720</v>
      </c>
      <c r="I101" s="14">
        <f>H101*700/10000</f>
        <v>50.4</v>
      </c>
      <c r="J101" s="14"/>
    </row>
    <row r="102" customHeight="1" spans="1:10">
      <c r="A102" s="14">
        <v>83</v>
      </c>
      <c r="B102" s="31" t="s">
        <v>132</v>
      </c>
      <c r="C102" s="16" t="s">
        <v>94</v>
      </c>
      <c r="D102" s="15" t="s">
        <v>134</v>
      </c>
      <c r="E102" s="30"/>
      <c r="F102" s="14"/>
      <c r="G102" s="14">
        <v>56</v>
      </c>
      <c r="H102" s="14">
        <v>1860</v>
      </c>
      <c r="I102" s="14">
        <f>H102*700/10000</f>
        <v>130.2</v>
      </c>
      <c r="J102" s="14"/>
    </row>
    <row r="103" customHeight="1" spans="1:10">
      <c r="A103" s="14">
        <v>84</v>
      </c>
      <c r="B103" s="31" t="s">
        <v>132</v>
      </c>
      <c r="C103" s="16" t="s">
        <v>94</v>
      </c>
      <c r="D103" s="55" t="s">
        <v>135</v>
      </c>
      <c r="E103" s="30"/>
      <c r="F103" s="14"/>
      <c r="G103" s="14">
        <v>5</v>
      </c>
      <c r="H103" s="14">
        <v>1200</v>
      </c>
      <c r="I103" s="14">
        <f>H103*900/10000</f>
        <v>108</v>
      </c>
      <c r="J103" s="15" t="s">
        <v>64</v>
      </c>
    </row>
    <row r="104" customHeight="1" spans="1:10">
      <c r="A104" s="14">
        <v>85</v>
      </c>
      <c r="B104" s="31" t="s">
        <v>132</v>
      </c>
      <c r="C104" s="16" t="s">
        <v>43</v>
      </c>
      <c r="D104" s="55" t="s">
        <v>136</v>
      </c>
      <c r="E104" s="30"/>
      <c r="F104" s="14"/>
      <c r="G104" s="14">
        <v>6</v>
      </c>
      <c r="H104" s="14">
        <v>480</v>
      </c>
      <c r="I104" s="14">
        <f>H104*900/10000</f>
        <v>43.2</v>
      </c>
      <c r="J104" s="15" t="s">
        <v>64</v>
      </c>
    </row>
    <row r="105" customHeight="1" spans="1:10">
      <c r="A105" s="14">
        <v>86</v>
      </c>
      <c r="B105" s="31" t="s">
        <v>132</v>
      </c>
      <c r="C105" s="16" t="s">
        <v>43</v>
      </c>
      <c r="D105" s="55" t="s">
        <v>137</v>
      </c>
      <c r="E105" s="56"/>
      <c r="F105" s="14"/>
      <c r="G105" s="14">
        <v>7</v>
      </c>
      <c r="H105" s="14">
        <v>480</v>
      </c>
      <c r="I105" s="14">
        <f>H105*900/10000</f>
        <v>43.2</v>
      </c>
      <c r="J105" s="15" t="s">
        <v>64</v>
      </c>
    </row>
    <row r="106" ht="30" customHeight="1" spans="1:10">
      <c r="A106" s="19" t="s">
        <v>138</v>
      </c>
      <c r="B106" s="20"/>
      <c r="C106" s="20"/>
      <c r="D106" s="21"/>
      <c r="E106" s="57"/>
      <c r="F106" s="23"/>
      <c r="G106" s="23">
        <f>SUM(G101:G105)</f>
        <v>80</v>
      </c>
      <c r="H106" s="23">
        <f>SUM(H101:H105)</f>
        <v>4740</v>
      </c>
      <c r="I106" s="23">
        <f>SUM(I101:I105)</f>
        <v>375</v>
      </c>
      <c r="J106" s="15"/>
    </row>
    <row r="107" customHeight="1" spans="1:10">
      <c r="A107" s="14">
        <v>87</v>
      </c>
      <c r="B107" s="31" t="s">
        <v>139</v>
      </c>
      <c r="C107" s="16" t="s">
        <v>97</v>
      </c>
      <c r="D107" s="31" t="s">
        <v>140</v>
      </c>
      <c r="E107" s="58"/>
      <c r="F107" s="14"/>
      <c r="G107" s="14">
        <v>3</v>
      </c>
      <c r="H107" s="14">
        <v>360</v>
      </c>
      <c r="I107" s="14">
        <f>H107*900/10000</f>
        <v>32.4</v>
      </c>
      <c r="J107" s="15" t="s">
        <v>64</v>
      </c>
    </row>
    <row r="108" ht="30" customHeight="1" spans="1:10">
      <c r="A108" s="19" t="s">
        <v>141</v>
      </c>
      <c r="B108" s="59"/>
      <c r="C108" s="59"/>
      <c r="D108" s="60"/>
      <c r="E108" s="48"/>
      <c r="F108" s="23"/>
      <c r="G108" s="23">
        <f>SUM(G107)</f>
        <v>3</v>
      </c>
      <c r="H108" s="23">
        <f>SUM(H107)</f>
        <v>360</v>
      </c>
      <c r="I108" s="23">
        <f>SUM(I107)</f>
        <v>32.4</v>
      </c>
      <c r="J108" s="15"/>
    </row>
    <row r="109" customHeight="1" spans="1:10">
      <c r="A109" s="19" t="s">
        <v>142</v>
      </c>
      <c r="B109" s="59"/>
      <c r="C109" s="59"/>
      <c r="D109" s="60"/>
      <c r="E109" s="61"/>
      <c r="F109" s="61"/>
      <c r="G109" s="23">
        <f>G15+G20+G33+G49+G55+G75+G84+G92+G96+G100+G106+G108</f>
        <v>401</v>
      </c>
      <c r="H109" s="23">
        <f>H15+H20+H33+H49+H55+H75+H84+H92+H96+H100+H106+H108</f>
        <v>31837</v>
      </c>
      <c r="I109" s="23">
        <f>I15+I20+I33+I49+I55+I75+I84+I92+I96+I100+I106+I108</f>
        <v>2228.33</v>
      </c>
      <c r="J109" s="15"/>
    </row>
    <row r="110" customHeight="1" spans="1:11">
      <c r="A110" s="62"/>
      <c r="B110" s="63"/>
      <c r="C110" s="63"/>
      <c r="D110" s="62"/>
      <c r="E110" s="64"/>
      <c r="F110" s="64"/>
      <c r="G110" s="64"/>
      <c r="H110" s="64"/>
      <c r="I110" s="64"/>
      <c r="J110" s="67"/>
      <c r="K110" s="68"/>
    </row>
    <row r="111" customHeight="1" spans="1:11">
      <c r="A111" s="62"/>
      <c r="B111" s="63"/>
      <c r="C111" s="63"/>
      <c r="D111" s="62"/>
      <c r="E111" s="64"/>
      <c r="F111" s="64"/>
      <c r="G111" s="64"/>
      <c r="H111" s="64"/>
      <c r="I111" s="64"/>
      <c r="J111" s="69"/>
      <c r="K111" s="68"/>
    </row>
  </sheetData>
  <autoFilter ref="A5:J109">
    <extLst/>
  </autoFilter>
  <mergeCells count="23">
    <mergeCell ref="A1:B1"/>
    <mergeCell ref="A2:I2"/>
    <mergeCell ref="A3:I3"/>
    <mergeCell ref="E4:F4"/>
    <mergeCell ref="G4:H4"/>
    <mergeCell ref="A15:D15"/>
    <mergeCell ref="A20:D20"/>
    <mergeCell ref="A33:D33"/>
    <mergeCell ref="A49:D49"/>
    <mergeCell ref="A55:D55"/>
    <mergeCell ref="A75:D75"/>
    <mergeCell ref="A84:D84"/>
    <mergeCell ref="A92:D92"/>
    <mergeCell ref="A96:D96"/>
    <mergeCell ref="A100:D100"/>
    <mergeCell ref="A106:D106"/>
    <mergeCell ref="A108:D108"/>
    <mergeCell ref="A109:D109"/>
    <mergeCell ref="A4:A5"/>
    <mergeCell ref="B4:B5"/>
    <mergeCell ref="C4:C5"/>
    <mergeCell ref="D4:D5"/>
    <mergeCell ref="J4:J5"/>
  </mergeCell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opLeftCell="A26" workbookViewId="0">
      <selection activeCell="A65" sqref="A1:A65"/>
    </sheetView>
  </sheetViews>
  <sheetFormatPr defaultColWidth="9" defaultRowHeight="13.5" outlineLevelCol="4"/>
  <cols>
    <col min="2" max="2" width="31" customWidth="1"/>
    <col min="3" max="3" width="50" customWidth="1"/>
  </cols>
  <sheetData>
    <row r="1" spans="1:5">
      <c r="A1" t="s">
        <v>143</v>
      </c>
      <c r="B1" t="s">
        <v>144</v>
      </c>
      <c r="C1" t="s">
        <v>114</v>
      </c>
      <c r="D1">
        <v>1</v>
      </c>
      <c r="E1">
        <v>80</v>
      </c>
    </row>
    <row r="2" spans="1:5">
      <c r="A2" t="s">
        <v>112</v>
      </c>
      <c r="B2" t="s">
        <v>145</v>
      </c>
      <c r="C2" t="s">
        <v>115</v>
      </c>
      <c r="D2">
        <v>1</v>
      </c>
      <c r="E2">
        <v>80</v>
      </c>
    </row>
    <row r="3" spans="1:5">
      <c r="A3" t="s">
        <v>143</v>
      </c>
      <c r="B3" t="s">
        <v>146</v>
      </c>
      <c r="C3" t="s">
        <v>116</v>
      </c>
      <c r="D3">
        <v>1</v>
      </c>
      <c r="E3">
        <v>80</v>
      </c>
    </row>
    <row r="4" spans="1:5">
      <c r="A4" t="s">
        <v>127</v>
      </c>
      <c r="B4" t="s">
        <v>147</v>
      </c>
      <c r="C4" t="s">
        <v>117</v>
      </c>
      <c r="D4">
        <v>1</v>
      </c>
      <c r="E4">
        <v>80</v>
      </c>
    </row>
    <row r="5" spans="1:5">
      <c r="A5" t="s">
        <v>143</v>
      </c>
      <c r="B5" t="s">
        <v>148</v>
      </c>
      <c r="C5" t="s">
        <v>118</v>
      </c>
      <c r="D5">
        <v>1</v>
      </c>
      <c r="E5">
        <v>80</v>
      </c>
    </row>
    <row r="6" spans="1:5">
      <c r="A6" t="s">
        <v>49</v>
      </c>
      <c r="B6" t="s">
        <v>149</v>
      </c>
      <c r="C6" t="s">
        <v>51</v>
      </c>
      <c r="D6">
        <v>1</v>
      </c>
      <c r="E6">
        <v>80</v>
      </c>
    </row>
    <row r="7" spans="1:5">
      <c r="A7" t="s">
        <v>49</v>
      </c>
      <c r="B7" t="s">
        <v>150</v>
      </c>
      <c r="C7" t="s">
        <v>52</v>
      </c>
      <c r="D7">
        <v>1</v>
      </c>
      <c r="E7">
        <v>80</v>
      </c>
    </row>
    <row r="8" spans="1:5">
      <c r="A8" t="s">
        <v>49</v>
      </c>
      <c r="B8" t="s">
        <v>151</v>
      </c>
      <c r="C8" t="s">
        <v>53</v>
      </c>
      <c r="D8">
        <v>1</v>
      </c>
      <c r="E8">
        <v>80</v>
      </c>
    </row>
    <row r="9" spans="1:5">
      <c r="A9" t="s">
        <v>49</v>
      </c>
      <c r="B9" t="s">
        <v>152</v>
      </c>
      <c r="C9" t="s">
        <v>54</v>
      </c>
      <c r="D9">
        <v>1</v>
      </c>
      <c r="E9">
        <v>80</v>
      </c>
    </row>
    <row r="10" spans="1:5">
      <c r="A10" t="s">
        <v>49</v>
      </c>
      <c r="B10" t="s">
        <v>153</v>
      </c>
      <c r="C10" t="s">
        <v>55</v>
      </c>
      <c r="D10">
        <v>1</v>
      </c>
      <c r="E10">
        <v>80</v>
      </c>
    </row>
    <row r="11" spans="1:5">
      <c r="A11" t="s">
        <v>49</v>
      </c>
      <c r="B11" t="s">
        <v>154</v>
      </c>
      <c r="C11" t="s">
        <v>56</v>
      </c>
      <c r="D11">
        <v>1</v>
      </c>
      <c r="E11">
        <v>80</v>
      </c>
    </row>
    <row r="12" spans="1:5">
      <c r="A12" t="s">
        <v>49</v>
      </c>
      <c r="B12" t="s">
        <v>155</v>
      </c>
      <c r="C12" t="s">
        <v>57</v>
      </c>
      <c r="D12">
        <v>1</v>
      </c>
      <c r="E12">
        <v>80</v>
      </c>
    </row>
    <row r="13" spans="1:5">
      <c r="A13" t="s">
        <v>49</v>
      </c>
      <c r="B13" t="s">
        <v>156</v>
      </c>
      <c r="C13" t="s">
        <v>58</v>
      </c>
      <c r="D13">
        <v>1</v>
      </c>
      <c r="E13">
        <v>80</v>
      </c>
    </row>
    <row r="14" spans="1:5">
      <c r="A14" t="s">
        <v>49</v>
      </c>
      <c r="B14" t="s">
        <v>157</v>
      </c>
      <c r="C14" t="s">
        <v>59</v>
      </c>
      <c r="D14">
        <v>1</v>
      </c>
      <c r="E14">
        <v>80</v>
      </c>
    </row>
    <row r="15" spans="1:5">
      <c r="A15" t="s">
        <v>49</v>
      </c>
      <c r="B15" t="s">
        <v>158</v>
      </c>
      <c r="C15" t="s">
        <v>60</v>
      </c>
      <c r="D15">
        <v>1</v>
      </c>
      <c r="E15">
        <v>80</v>
      </c>
    </row>
    <row r="16" spans="1:5">
      <c r="A16" t="s">
        <v>49</v>
      </c>
      <c r="B16" t="s">
        <v>159</v>
      </c>
      <c r="C16" t="s">
        <v>61</v>
      </c>
      <c r="D16">
        <v>1</v>
      </c>
      <c r="E16">
        <v>80</v>
      </c>
    </row>
    <row r="17" spans="1:5">
      <c r="A17" t="s">
        <v>49</v>
      </c>
      <c r="B17" t="s">
        <v>160</v>
      </c>
      <c r="C17" t="s">
        <v>62</v>
      </c>
      <c r="D17">
        <v>1</v>
      </c>
      <c r="E17">
        <v>80</v>
      </c>
    </row>
    <row r="18" spans="1:5">
      <c r="A18" t="s">
        <v>69</v>
      </c>
      <c r="B18" t="s">
        <v>161</v>
      </c>
      <c r="C18" t="s">
        <v>71</v>
      </c>
      <c r="D18">
        <v>1</v>
      </c>
      <c r="E18">
        <v>80</v>
      </c>
    </row>
    <row r="19" spans="1:5">
      <c r="A19" t="s">
        <v>69</v>
      </c>
      <c r="B19" t="s">
        <v>162</v>
      </c>
      <c r="C19" t="s">
        <v>72</v>
      </c>
      <c r="D19">
        <v>1</v>
      </c>
      <c r="E19">
        <v>80</v>
      </c>
    </row>
    <row r="20" spans="1:5">
      <c r="A20" t="s">
        <v>69</v>
      </c>
      <c r="B20" t="s">
        <v>163</v>
      </c>
      <c r="C20" t="s">
        <v>73</v>
      </c>
      <c r="D20">
        <v>1</v>
      </c>
      <c r="E20">
        <v>80</v>
      </c>
    </row>
    <row r="21" spans="1:5">
      <c r="A21" t="s">
        <v>69</v>
      </c>
      <c r="B21" t="s">
        <v>164</v>
      </c>
      <c r="C21" t="s">
        <v>74</v>
      </c>
      <c r="D21">
        <v>1</v>
      </c>
      <c r="E21">
        <v>80</v>
      </c>
    </row>
    <row r="22" spans="1:5">
      <c r="A22" t="s">
        <v>69</v>
      </c>
      <c r="B22" t="s">
        <v>165</v>
      </c>
      <c r="C22" t="s">
        <v>75</v>
      </c>
      <c r="D22">
        <v>1</v>
      </c>
      <c r="E22">
        <v>80</v>
      </c>
    </row>
    <row r="23" spans="1:5">
      <c r="A23" t="s">
        <v>32</v>
      </c>
      <c r="B23" t="s">
        <v>166</v>
      </c>
      <c r="C23" t="s">
        <v>34</v>
      </c>
      <c r="D23">
        <v>1</v>
      </c>
      <c r="E23">
        <v>80</v>
      </c>
    </row>
    <row r="24" spans="1:5">
      <c r="A24" t="s">
        <v>32</v>
      </c>
      <c r="B24" t="s">
        <v>167</v>
      </c>
      <c r="C24" t="s">
        <v>35</v>
      </c>
      <c r="D24">
        <v>1</v>
      </c>
      <c r="E24">
        <v>80</v>
      </c>
    </row>
    <row r="25" spans="1:5">
      <c r="A25" t="s">
        <v>32</v>
      </c>
      <c r="B25" t="s">
        <v>168</v>
      </c>
      <c r="C25" t="s">
        <v>36</v>
      </c>
      <c r="D25">
        <v>1</v>
      </c>
      <c r="E25">
        <v>80</v>
      </c>
    </row>
    <row r="26" spans="1:5">
      <c r="A26" t="s">
        <v>32</v>
      </c>
      <c r="B26" t="s">
        <v>169</v>
      </c>
      <c r="C26" t="s">
        <v>37</v>
      </c>
      <c r="D26">
        <v>1</v>
      </c>
      <c r="E26">
        <v>80</v>
      </c>
    </row>
    <row r="27" spans="1:5">
      <c r="A27" t="s">
        <v>32</v>
      </c>
      <c r="B27" t="s">
        <v>170</v>
      </c>
      <c r="C27" t="s">
        <v>38</v>
      </c>
      <c r="D27">
        <v>1</v>
      </c>
      <c r="E27">
        <v>80</v>
      </c>
    </row>
    <row r="28" spans="1:5">
      <c r="A28" t="s">
        <v>32</v>
      </c>
      <c r="B28" t="s">
        <v>171</v>
      </c>
      <c r="C28" t="s">
        <v>172</v>
      </c>
      <c r="D28">
        <v>1</v>
      </c>
      <c r="E28">
        <v>80</v>
      </c>
    </row>
    <row r="29" spans="1:5">
      <c r="A29" t="s">
        <v>32</v>
      </c>
      <c r="B29" t="s">
        <v>173</v>
      </c>
      <c r="C29" t="s">
        <v>40</v>
      </c>
      <c r="D29">
        <v>1</v>
      </c>
      <c r="E29">
        <v>80</v>
      </c>
    </row>
    <row r="30" spans="1:5">
      <c r="A30" t="s">
        <v>32</v>
      </c>
      <c r="B30" t="s">
        <v>174</v>
      </c>
      <c r="C30" t="s">
        <v>41</v>
      </c>
      <c r="D30">
        <v>1</v>
      </c>
      <c r="E30">
        <v>80</v>
      </c>
    </row>
    <row r="31" spans="1:5">
      <c r="A31" t="s">
        <v>32</v>
      </c>
      <c r="B31" t="s">
        <v>175</v>
      </c>
      <c r="C31" t="s">
        <v>42</v>
      </c>
      <c r="D31">
        <v>1</v>
      </c>
      <c r="E31">
        <v>80</v>
      </c>
    </row>
    <row r="32" spans="1:5">
      <c r="A32" t="s">
        <v>77</v>
      </c>
      <c r="B32" t="s">
        <v>176</v>
      </c>
      <c r="C32" t="s">
        <v>79</v>
      </c>
      <c r="D32">
        <v>1</v>
      </c>
      <c r="E32">
        <v>80</v>
      </c>
    </row>
    <row r="33" spans="1:5">
      <c r="A33" t="s">
        <v>77</v>
      </c>
      <c r="B33" t="s">
        <v>177</v>
      </c>
      <c r="C33" t="s">
        <v>80</v>
      </c>
      <c r="D33">
        <v>2</v>
      </c>
      <c r="E33">
        <v>160</v>
      </c>
    </row>
    <row r="34" spans="1:5">
      <c r="A34" t="s">
        <v>77</v>
      </c>
      <c r="B34" t="s">
        <v>178</v>
      </c>
      <c r="C34" t="s">
        <v>81</v>
      </c>
      <c r="D34">
        <v>1</v>
      </c>
      <c r="E34">
        <v>80</v>
      </c>
    </row>
    <row r="35" spans="1:5">
      <c r="A35" t="s">
        <v>77</v>
      </c>
      <c r="B35" t="s">
        <v>179</v>
      </c>
      <c r="C35" t="s">
        <v>82</v>
      </c>
      <c r="D35">
        <v>1</v>
      </c>
      <c r="E35">
        <v>80</v>
      </c>
    </row>
    <row r="36" spans="1:5">
      <c r="A36" t="s">
        <v>77</v>
      </c>
      <c r="B36" t="s">
        <v>180</v>
      </c>
      <c r="C36" t="s">
        <v>83</v>
      </c>
      <c r="D36">
        <v>1</v>
      </c>
      <c r="E36">
        <v>80</v>
      </c>
    </row>
    <row r="37" spans="1:5">
      <c r="A37" t="s">
        <v>77</v>
      </c>
      <c r="B37" t="s">
        <v>181</v>
      </c>
      <c r="C37" t="s">
        <v>84</v>
      </c>
      <c r="D37">
        <v>1</v>
      </c>
      <c r="E37">
        <v>80</v>
      </c>
    </row>
    <row r="38" spans="1:5">
      <c r="A38" t="s">
        <v>77</v>
      </c>
      <c r="B38" t="s">
        <v>182</v>
      </c>
      <c r="C38" t="s">
        <v>85</v>
      </c>
      <c r="D38">
        <v>1</v>
      </c>
      <c r="E38">
        <v>80</v>
      </c>
    </row>
    <row r="39" spans="1:5">
      <c r="A39" t="s">
        <v>77</v>
      </c>
      <c r="B39" t="s">
        <v>183</v>
      </c>
      <c r="C39" t="s">
        <v>86</v>
      </c>
      <c r="D39">
        <v>1</v>
      </c>
      <c r="E39">
        <v>80</v>
      </c>
    </row>
    <row r="40" spans="1:5">
      <c r="A40" t="s">
        <v>77</v>
      </c>
      <c r="B40" t="s">
        <v>184</v>
      </c>
      <c r="C40" t="s">
        <v>87</v>
      </c>
      <c r="D40">
        <v>1</v>
      </c>
      <c r="E40">
        <v>80</v>
      </c>
    </row>
    <row r="41" spans="1:5">
      <c r="A41" t="s">
        <v>77</v>
      </c>
      <c r="B41" t="s">
        <v>185</v>
      </c>
      <c r="C41" t="s">
        <v>88</v>
      </c>
      <c r="D41">
        <v>1</v>
      </c>
      <c r="E41">
        <v>80</v>
      </c>
    </row>
    <row r="42" spans="1:5">
      <c r="A42" t="s">
        <v>77</v>
      </c>
      <c r="B42" t="s">
        <v>186</v>
      </c>
      <c r="C42" t="s">
        <v>89</v>
      </c>
      <c r="D42">
        <v>1</v>
      </c>
      <c r="E42">
        <v>80</v>
      </c>
    </row>
    <row r="43" spans="1:5">
      <c r="A43" t="s">
        <v>77</v>
      </c>
      <c r="B43" t="s">
        <v>187</v>
      </c>
      <c r="C43" t="s">
        <v>90</v>
      </c>
      <c r="D43">
        <v>1</v>
      </c>
      <c r="E43">
        <v>80</v>
      </c>
    </row>
    <row r="44" spans="1:5">
      <c r="A44" t="s">
        <v>77</v>
      </c>
      <c r="B44" t="s">
        <v>188</v>
      </c>
      <c r="C44" t="s">
        <v>91</v>
      </c>
      <c r="D44">
        <v>1</v>
      </c>
      <c r="E44">
        <v>80</v>
      </c>
    </row>
    <row r="45" spans="1:5">
      <c r="A45" t="s">
        <v>77</v>
      </c>
      <c r="B45" t="s">
        <v>189</v>
      </c>
      <c r="C45" t="s">
        <v>92</v>
      </c>
      <c r="D45">
        <v>1</v>
      </c>
      <c r="E45">
        <v>80</v>
      </c>
    </row>
    <row r="46" spans="1:5">
      <c r="A46" t="s">
        <v>13</v>
      </c>
      <c r="B46" t="s">
        <v>190</v>
      </c>
      <c r="C46" t="s">
        <v>15</v>
      </c>
      <c r="D46">
        <v>1</v>
      </c>
      <c r="E46">
        <v>80</v>
      </c>
    </row>
    <row r="47" spans="1:5">
      <c r="A47" t="s">
        <v>13</v>
      </c>
      <c r="B47" t="s">
        <v>191</v>
      </c>
      <c r="C47" t="s">
        <v>16</v>
      </c>
      <c r="D47">
        <v>1</v>
      </c>
      <c r="E47">
        <v>80</v>
      </c>
    </row>
    <row r="48" spans="1:5">
      <c r="A48" t="s">
        <v>13</v>
      </c>
      <c r="B48" t="s">
        <v>192</v>
      </c>
      <c r="C48" t="s">
        <v>17</v>
      </c>
      <c r="D48">
        <v>1</v>
      </c>
      <c r="E48">
        <v>80</v>
      </c>
    </row>
    <row r="49" spans="1:5">
      <c r="A49" t="s">
        <v>13</v>
      </c>
      <c r="B49" t="s">
        <v>193</v>
      </c>
      <c r="C49" t="s">
        <v>18</v>
      </c>
      <c r="D49">
        <v>1</v>
      </c>
      <c r="E49">
        <v>80</v>
      </c>
    </row>
    <row r="50" spans="1:5">
      <c r="A50" t="s">
        <v>13</v>
      </c>
      <c r="B50" t="s">
        <v>194</v>
      </c>
      <c r="C50" t="s">
        <v>19</v>
      </c>
      <c r="D50">
        <v>1</v>
      </c>
      <c r="E50">
        <v>80</v>
      </c>
    </row>
    <row r="51" spans="1:5">
      <c r="A51" t="s">
        <v>13</v>
      </c>
      <c r="B51" t="s">
        <v>195</v>
      </c>
      <c r="C51" t="s">
        <v>20</v>
      </c>
      <c r="D51">
        <v>1</v>
      </c>
      <c r="E51">
        <v>80</v>
      </c>
    </row>
    <row r="52" spans="1:5">
      <c r="A52" t="s">
        <v>13</v>
      </c>
      <c r="B52" t="s">
        <v>196</v>
      </c>
      <c r="C52" t="s">
        <v>21</v>
      </c>
      <c r="D52">
        <v>1</v>
      </c>
      <c r="E52">
        <v>80</v>
      </c>
    </row>
    <row r="53" spans="1:5">
      <c r="A53" t="s">
        <v>13</v>
      </c>
      <c r="B53" t="s">
        <v>197</v>
      </c>
      <c r="C53" t="s">
        <v>22</v>
      </c>
      <c r="D53">
        <v>1</v>
      </c>
      <c r="E53">
        <v>80</v>
      </c>
    </row>
    <row r="54" spans="1:5">
      <c r="A54" t="s">
        <v>13</v>
      </c>
      <c r="B54" t="s">
        <v>198</v>
      </c>
      <c r="C54" t="s">
        <v>23</v>
      </c>
      <c r="D54">
        <v>1</v>
      </c>
      <c r="E54">
        <v>80</v>
      </c>
    </row>
    <row r="55" spans="1:5">
      <c r="A55" t="s">
        <v>25</v>
      </c>
      <c r="B55" t="s">
        <v>199</v>
      </c>
      <c r="C55" t="s">
        <v>27</v>
      </c>
      <c r="D55">
        <v>1</v>
      </c>
      <c r="E55">
        <v>80</v>
      </c>
    </row>
    <row r="56" spans="1:5">
      <c r="A56" t="s">
        <v>25</v>
      </c>
      <c r="B56" t="s">
        <v>200</v>
      </c>
      <c r="C56" t="s">
        <v>28</v>
      </c>
      <c r="D56">
        <v>1</v>
      </c>
      <c r="E56">
        <v>80</v>
      </c>
    </row>
    <row r="57" spans="1:5">
      <c r="A57" t="s">
        <v>25</v>
      </c>
      <c r="B57" t="s">
        <v>201</v>
      </c>
      <c r="C57" t="s">
        <v>29</v>
      </c>
      <c r="D57">
        <v>1</v>
      </c>
      <c r="E57">
        <v>80</v>
      </c>
    </row>
    <row r="58" spans="1:5">
      <c r="A58" t="s">
        <v>25</v>
      </c>
      <c r="B58" t="s">
        <v>202</v>
      </c>
      <c r="C58" t="s">
        <v>30</v>
      </c>
      <c r="D58">
        <v>1</v>
      </c>
      <c r="E58">
        <v>80</v>
      </c>
    </row>
    <row r="59" spans="1:5">
      <c r="A59" t="s">
        <v>101</v>
      </c>
      <c r="B59" t="s">
        <v>203</v>
      </c>
      <c r="C59" t="s">
        <v>103</v>
      </c>
      <c r="D59">
        <v>2</v>
      </c>
      <c r="E59">
        <v>120</v>
      </c>
    </row>
    <row r="60" spans="1:5">
      <c r="A60" t="s">
        <v>101</v>
      </c>
      <c r="B60" t="s">
        <v>204</v>
      </c>
      <c r="C60" t="s">
        <v>104</v>
      </c>
      <c r="D60">
        <v>2</v>
      </c>
      <c r="E60">
        <v>120</v>
      </c>
    </row>
    <row r="61" spans="1:5">
      <c r="A61" t="s">
        <v>101</v>
      </c>
      <c r="B61" t="s">
        <v>205</v>
      </c>
      <c r="C61" t="s">
        <v>105</v>
      </c>
      <c r="D61">
        <v>1</v>
      </c>
      <c r="E61">
        <v>60</v>
      </c>
    </row>
    <row r="62" spans="1:5">
      <c r="A62" t="s">
        <v>101</v>
      </c>
      <c r="B62" t="s">
        <v>206</v>
      </c>
      <c r="C62" t="s">
        <v>106</v>
      </c>
      <c r="D62">
        <v>2</v>
      </c>
      <c r="E62">
        <v>160</v>
      </c>
    </row>
    <row r="63" spans="1:5">
      <c r="A63" t="s">
        <v>101</v>
      </c>
      <c r="B63" t="s">
        <v>207</v>
      </c>
      <c r="C63" t="s">
        <v>107</v>
      </c>
      <c r="D63">
        <v>2</v>
      </c>
      <c r="E63">
        <v>160</v>
      </c>
    </row>
    <row r="64" spans="1:5">
      <c r="A64" t="s">
        <v>101</v>
      </c>
      <c r="B64" t="s">
        <v>208</v>
      </c>
      <c r="C64" t="s">
        <v>108</v>
      </c>
      <c r="D64">
        <v>1</v>
      </c>
      <c r="E64">
        <v>60</v>
      </c>
    </row>
    <row r="65" spans="1:5">
      <c r="A65" t="s">
        <v>101</v>
      </c>
      <c r="B65" t="s">
        <v>209</v>
      </c>
      <c r="C65" t="s">
        <v>109</v>
      </c>
      <c r="D65">
        <v>2</v>
      </c>
      <c r="E65">
        <v>120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附件1（选取自己充电站填写即可）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晗</cp:lastModifiedBy>
  <dcterms:created xsi:type="dcterms:W3CDTF">2022-07-09T07:13:00Z</dcterms:created>
  <dcterms:modified xsi:type="dcterms:W3CDTF">2023-08-24T09:41:17Z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5981A6F25823461CBE19AD3577194858_13</vt:lpwstr>
  </property>
  <property fmtid="{D5CDD505-2E9C-101B-9397-08002B2CF9AE}" pid="3" name="KSOProductBuildVer">
    <vt:lpwstr>2052-11.1.0.14309</vt:lpwstr>
  </property>
</Properties>
</file>