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00" windowHeight="9533" activeTab="1"/>
  </bookViews>
  <sheets>
    <sheet name="2022-2023年度连云港市电子商务人才奖励补贴明细表" sheetId="1" r:id="rId1"/>
    <sheet name="Sheet1" sheetId="2" r:id="rId2"/>
  </sheets>
  <definedNames>
    <definedName name="_xlnm._FilterDatabase" localSheetId="0" hidden="1">'2022-2023年度连云港市电子商务人才奖励补贴明细表'!$B$3:$H$35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<sst xmlns="http://schemas.openxmlformats.org/spreadsheetml/2006/main" count="164" uniqueCount="56">
  <si>
    <t>2022-2023年度连云港市电子商务人才奖励补贴明细表</t>
  </si>
  <si>
    <t>序号</t>
  </si>
  <si>
    <t>所属区域</t>
  </si>
  <si>
    <t>项目名称</t>
  </si>
  <si>
    <t>项目人（单位）</t>
  </si>
  <si>
    <t>申请奖励金额（万元）</t>
  </si>
  <si>
    <t>审核金额</t>
  </si>
  <si>
    <t>核减额</t>
  </si>
  <si>
    <t>市级财政比例</t>
  </si>
  <si>
    <t>市级财政应拨款</t>
  </si>
  <si>
    <t>各区县财政拨款</t>
  </si>
  <si>
    <t>2023年市级财政应拨款</t>
  </si>
  <si>
    <t>2023年各区县财政拨款</t>
  </si>
  <si>
    <t>海州区</t>
  </si>
  <si>
    <t>电商专业人才培育机构</t>
  </si>
  <si>
    <t>江苏天马网络科技集团有限公司</t>
  </si>
  <si>
    <t>电子商务高层次人才</t>
  </si>
  <si>
    <t>孙乾(江苏欧美斯科技发展集团有限公司)</t>
  </si>
  <si>
    <t>电子商务紧缺性人才</t>
  </si>
  <si>
    <t>李辉(江苏欧美斯科技发展集团有限公司)</t>
  </si>
  <si>
    <t>徐亚军(江苏欧美斯科技发展集团有限公司)</t>
  </si>
  <si>
    <t>孟晶晶(江苏欧美斯科技发展集团有限公司)</t>
  </si>
  <si>
    <t>卞希旺(江苏欧美斯国际贸易有限公司)</t>
  </si>
  <si>
    <t>蒋昕羽(江苏欧美斯国际贸易有限公司)</t>
  </si>
  <si>
    <t>仲维茹(江苏欧美斯国际贸易有限公司)</t>
  </si>
  <si>
    <t>吴忌(江苏欧美斯国际贸易有限公司)</t>
  </si>
  <si>
    <t>王兰(江苏欧美斯科技发展集团有限公司)</t>
  </si>
  <si>
    <t>朱海亮（连云港金趣传媒科技有限公司）</t>
  </si>
  <si>
    <t>合计</t>
  </si>
  <si>
    <t>赣榆区</t>
  </si>
  <si>
    <t>直播电商产业园区（基地）</t>
  </si>
  <si>
    <t>沈志仲（智零（江苏）网络科技有限公司）</t>
  </si>
  <si>
    <t>闫娇娇（连云港市海头综合市场有限公司）</t>
  </si>
  <si>
    <t>连云港市赣榆区好苏嫂职业培训学校</t>
  </si>
  <si>
    <t>优秀直播电商人才</t>
  </si>
  <si>
    <t>王东港</t>
  </si>
  <si>
    <t>韩仁友</t>
  </si>
  <si>
    <t>张娇娜</t>
  </si>
  <si>
    <t>张金庆</t>
  </si>
  <si>
    <t>东海县</t>
  </si>
  <si>
    <t>江苏捷晶水晶产业发展有限公司</t>
  </si>
  <si>
    <t>江苏省东海中等专业学校</t>
  </si>
  <si>
    <t>东海县至善坊职业培训学校</t>
  </si>
  <si>
    <t>市直属</t>
  </si>
  <si>
    <t>江苏财会职业学院</t>
  </si>
  <si>
    <t>市财政</t>
  </si>
  <si>
    <t>获评国家级数字商务企业</t>
  </si>
  <si>
    <t>获评省级数字商务企业</t>
  </si>
  <si>
    <t>江苏欧美斯科技发展集团有限公司</t>
  </si>
  <si>
    <t>东海县林华水晶制品有限公司</t>
  </si>
  <si>
    <t>总合计</t>
  </si>
  <si>
    <t>附件</t>
  </si>
  <si>
    <t>2022-2023年度连云港市电子商务人才奖励补贴汇总表</t>
  </si>
  <si>
    <t xml:space="preserve">                                                                        单位：万元</t>
  </si>
  <si>
    <t>连云港市海头综合市场有限公司</t>
  </si>
  <si>
    <t>市直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</si>
</sst>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9" fontId="5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35"/>
  <sheetViews>
    <sheetView zoomScale="110" zoomScaleNormal="110" topLeftCell="A22" workbookViewId="0">
      <selection activeCell="E10" sqref="E10"/>
    </sheetView>
  </sheetViews>
  <sheetFormatPr defaultColWidth="9" defaultRowHeight="14.3"/>
  <cols>
    <col min="1" max="1" width="1.12389380530973" customWidth="1"/>
    <col min="2" max="2" width="5.87610619469027" customWidth="1"/>
    <col min="3" max="3" width="8.50442477876106" customWidth="1"/>
    <col min="4" max="4" width="21.5044247787611" customWidth="1"/>
    <col min="5" max="5" width="28.8761061946903" customWidth="1"/>
    <col min="6" max="6" width="10.6283185840708" customWidth="1"/>
    <col min="7" max="7" width="7.12389380530973" customWidth="1"/>
    <col min="8" max="9" width="9.3716814159292" customWidth="1"/>
    <col min="10" max="10" width="8.87610619469027" customWidth="1"/>
    <col min="11" max="14" width="9.12389380530973" customWidth="1"/>
  </cols>
  <sheetData>
    <row r="2" ht="18.6" customHeight="1" spans="2:1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</row>
    <row r="3" ht="43" spans="2:14">
      <c r="B3" s="9" t="s">
        <v>1</v>
      </c>
      <c r="C3" s="9" t="s">
        <v>2</v>
      </c>
      <c r="D3" s="10" t="s">
        <v>3</v>
      </c>
      <c r="E3" s="11" t="s">
        <v>4</v>
      </c>
      <c r="F3" s="11" t="s">
        <v>5</v>
      </c>
      <c r="G3" s="12" t="s">
        <v>6</v>
      </c>
      <c r="H3" s="13" t="s">
        <v>7</v>
      </c>
      <c r="I3" s="14" t="s">
        <v>8</v>
      </c>
      <c r="J3" s="15" t="s">
        <v>9</v>
      </c>
      <c r="K3" s="16" t="s">
        <v>10</v>
      </c>
      <c r="L3" s="16" t="s">
        <v>11</v>
      </c>
      <c r="M3" s="16" t="s">
        <v>12</v>
      </c>
      <c r="N3" s="17"/>
    </row>
    <row r="4" spans="2:13">
      <c r="B4" s="10">
        <v>1</v>
      </c>
      <c r="C4" s="10" t="s">
        <v>13</v>
      </c>
      <c r="D4" s="10" t="s">
        <v>14</v>
      </c>
      <c r="E4" s="11" t="s">
        <v>15</v>
      </c>
      <c r="F4" s="10">
        <v>0.85</v>
      </c>
      <c r="G4" s="10">
        <f>F4</f>
        <v>0.85</v>
      </c>
      <c r="H4" s="10">
        <f>F4-G4</f>
        <v>0</v>
      </c>
      <c r="I4" s="18">
        <v>0.5</v>
      </c>
      <c r="J4" s="19">
        <f>G4*I4</f>
        <v>0.425</v>
      </c>
      <c r="K4" s="19">
        <f>G4-J4</f>
        <v>0.425</v>
      </c>
      <c r="L4" s="20">
        <v>0.425</v>
      </c>
      <c r="M4" s="20">
        <v>0.425</v>
      </c>
    </row>
    <row r="5" ht="24.65" spans="2:13">
      <c r="B5" s="10">
        <v>2</v>
      </c>
      <c r="C5" s="10" t="s">
        <v>13</v>
      </c>
      <c r="D5" s="10" t="s">
        <v>16</v>
      </c>
      <c r="E5" s="11" t="s">
        <v>17</v>
      </c>
      <c r="F5" s="10">
        <v>15</v>
      </c>
      <c r="G5" s="10">
        <v>0</v>
      </c>
      <c r="H5" s="10">
        <f t="shared" ref="H5:H30" si="0">F5-G5</f>
        <v>15</v>
      </c>
      <c r="I5" s="18">
        <v>0.5</v>
      </c>
      <c r="J5" s="19">
        <f t="shared" ref="J5:J29" si="1">G5*I5</f>
        <v>0</v>
      </c>
      <c r="K5" s="19">
        <f t="shared" ref="K5:K35" si="2">G5-J5</f>
        <v>0</v>
      </c>
      <c r="L5" s="20">
        <v>0</v>
      </c>
      <c r="M5" s="20">
        <v>0</v>
      </c>
    </row>
    <row r="6" ht="24.65" spans="2:13">
      <c r="B6" s="10">
        <v>3</v>
      </c>
      <c r="C6" s="10" t="s">
        <v>13</v>
      </c>
      <c r="D6" s="10" t="s">
        <v>18</v>
      </c>
      <c r="E6" s="11" t="s">
        <v>19</v>
      </c>
      <c r="F6" s="10">
        <v>6</v>
      </c>
      <c r="G6" s="10">
        <f>F6</f>
        <v>6</v>
      </c>
      <c r="H6" s="10">
        <f t="shared" si="0"/>
        <v>0</v>
      </c>
      <c r="I6" s="18">
        <v>0.5</v>
      </c>
      <c r="J6" s="19">
        <f t="shared" si="1"/>
        <v>3</v>
      </c>
      <c r="K6" s="19">
        <f t="shared" si="2"/>
        <v>3</v>
      </c>
      <c r="L6" s="20">
        <v>1</v>
      </c>
      <c r="M6" s="20">
        <v>1</v>
      </c>
    </row>
    <row r="7" ht="24.65" spans="2:13">
      <c r="B7" s="10">
        <v>4</v>
      </c>
      <c r="C7" s="10" t="s">
        <v>13</v>
      </c>
      <c r="D7" s="10" t="s">
        <v>18</v>
      </c>
      <c r="E7" s="11" t="s">
        <v>20</v>
      </c>
      <c r="F7" s="10">
        <v>6</v>
      </c>
      <c r="G7" s="10">
        <f t="shared" ref="G7:G13" si="3">F7</f>
        <v>6</v>
      </c>
      <c r="H7" s="10">
        <f t="shared" si="0"/>
        <v>0</v>
      </c>
      <c r="I7" s="18">
        <v>0.5</v>
      </c>
      <c r="J7" s="19">
        <f t="shared" si="1"/>
        <v>3</v>
      </c>
      <c r="K7" s="19">
        <f t="shared" si="2"/>
        <v>3</v>
      </c>
      <c r="L7" s="20">
        <v>1</v>
      </c>
      <c r="M7" s="20">
        <v>1</v>
      </c>
    </row>
    <row r="8" ht="24.65" spans="2:13">
      <c r="B8" s="10">
        <v>5</v>
      </c>
      <c r="C8" s="10" t="s">
        <v>13</v>
      </c>
      <c r="D8" s="10" t="s">
        <v>18</v>
      </c>
      <c r="E8" s="11" t="s">
        <v>21</v>
      </c>
      <c r="F8" s="10">
        <v>6</v>
      </c>
      <c r="G8" s="10">
        <f t="shared" si="3"/>
        <v>6</v>
      </c>
      <c r="H8" s="10">
        <f t="shared" si="0"/>
        <v>0</v>
      </c>
      <c r="I8" s="18">
        <v>0.5</v>
      </c>
      <c r="J8" s="19">
        <f t="shared" si="1"/>
        <v>3</v>
      </c>
      <c r="K8" s="19">
        <f t="shared" si="2"/>
        <v>3</v>
      </c>
      <c r="L8" s="20">
        <v>1</v>
      </c>
      <c r="M8" s="20">
        <v>1</v>
      </c>
    </row>
    <row r="9" ht="24.65" spans="2:13">
      <c r="B9" s="10">
        <v>6</v>
      </c>
      <c r="C9" s="10" t="s">
        <v>13</v>
      </c>
      <c r="D9" s="10" t="s">
        <v>18</v>
      </c>
      <c r="E9" s="11" t="s">
        <v>22</v>
      </c>
      <c r="F9" s="10">
        <v>6</v>
      </c>
      <c r="G9" s="10">
        <f t="shared" si="3"/>
        <v>6</v>
      </c>
      <c r="H9" s="10">
        <f t="shared" si="0"/>
        <v>0</v>
      </c>
      <c r="I9" s="18">
        <v>0.5</v>
      </c>
      <c r="J9" s="19">
        <f t="shared" si="1"/>
        <v>3</v>
      </c>
      <c r="K9" s="19">
        <f t="shared" si="2"/>
        <v>3</v>
      </c>
      <c r="L9" s="20">
        <v>1</v>
      </c>
      <c r="M9" s="20">
        <v>1</v>
      </c>
    </row>
    <row r="10" ht="24.65" spans="2:13">
      <c r="B10" s="10">
        <v>7</v>
      </c>
      <c r="C10" s="10" t="s">
        <v>13</v>
      </c>
      <c r="D10" s="10" t="s">
        <v>18</v>
      </c>
      <c r="E10" s="11" t="s">
        <v>23</v>
      </c>
      <c r="F10" s="10">
        <v>6</v>
      </c>
      <c r="G10" s="10">
        <f t="shared" si="3"/>
        <v>6</v>
      </c>
      <c r="H10" s="10">
        <f t="shared" si="0"/>
        <v>0</v>
      </c>
      <c r="I10" s="18">
        <v>0.5</v>
      </c>
      <c r="J10" s="19">
        <f t="shared" si="1"/>
        <v>3</v>
      </c>
      <c r="K10" s="19">
        <f t="shared" si="2"/>
        <v>3</v>
      </c>
      <c r="L10" s="20">
        <v>1</v>
      </c>
      <c r="M10" s="20">
        <v>1</v>
      </c>
    </row>
    <row r="11" ht="24.65" spans="2:13">
      <c r="B11" s="10">
        <v>8</v>
      </c>
      <c r="C11" s="10" t="s">
        <v>13</v>
      </c>
      <c r="D11" s="10" t="s">
        <v>18</v>
      </c>
      <c r="E11" s="11" t="s">
        <v>24</v>
      </c>
      <c r="F11" s="10">
        <v>6</v>
      </c>
      <c r="G11" s="10">
        <f t="shared" si="3"/>
        <v>6</v>
      </c>
      <c r="H11" s="10">
        <f t="shared" si="0"/>
        <v>0</v>
      </c>
      <c r="I11" s="18">
        <v>0.5</v>
      </c>
      <c r="J11" s="19">
        <f t="shared" si="1"/>
        <v>3</v>
      </c>
      <c r="K11" s="19">
        <f t="shared" si="2"/>
        <v>3</v>
      </c>
      <c r="L11" s="20">
        <v>1</v>
      </c>
      <c r="M11" s="20">
        <v>1</v>
      </c>
    </row>
    <row r="12" spans="2:13">
      <c r="B12" s="10">
        <v>9</v>
      </c>
      <c r="C12" s="10" t="s">
        <v>13</v>
      </c>
      <c r="D12" s="10" t="s">
        <v>18</v>
      </c>
      <c r="E12" s="11" t="s">
        <v>25</v>
      </c>
      <c r="F12" s="10">
        <v>6</v>
      </c>
      <c r="G12" s="10">
        <f t="shared" si="3"/>
        <v>6</v>
      </c>
      <c r="H12" s="10">
        <f t="shared" si="0"/>
        <v>0</v>
      </c>
      <c r="I12" s="18">
        <v>0.5</v>
      </c>
      <c r="J12" s="19">
        <f t="shared" si="1"/>
        <v>3</v>
      </c>
      <c r="K12" s="19">
        <f t="shared" si="2"/>
        <v>3</v>
      </c>
      <c r="L12" s="20">
        <v>1</v>
      </c>
      <c r="M12" s="20">
        <v>1</v>
      </c>
    </row>
    <row r="13" ht="24.65" spans="2:13">
      <c r="B13" s="10">
        <v>10</v>
      </c>
      <c r="C13" s="10" t="s">
        <v>13</v>
      </c>
      <c r="D13" s="10" t="s">
        <v>18</v>
      </c>
      <c r="E13" s="11" t="s">
        <v>26</v>
      </c>
      <c r="F13" s="10">
        <v>6</v>
      </c>
      <c r="G13" s="10">
        <f t="shared" si="3"/>
        <v>6</v>
      </c>
      <c r="H13" s="10">
        <f t="shared" si="0"/>
        <v>0</v>
      </c>
      <c r="I13" s="18">
        <v>0.5</v>
      </c>
      <c r="J13" s="19">
        <f t="shared" si="1"/>
        <v>3</v>
      </c>
      <c r="K13" s="19">
        <f t="shared" si="2"/>
        <v>3</v>
      </c>
      <c r="L13" s="20">
        <v>1</v>
      </c>
      <c r="M13" s="20">
        <v>1</v>
      </c>
    </row>
    <row r="14" ht="24.65" spans="2:13">
      <c r="B14" s="10">
        <v>11</v>
      </c>
      <c r="C14" s="10" t="s">
        <v>13</v>
      </c>
      <c r="D14" s="10" t="s">
        <v>16</v>
      </c>
      <c r="E14" s="11" t="s">
        <v>27</v>
      </c>
      <c r="F14" s="10">
        <v>15</v>
      </c>
      <c r="G14" s="10">
        <v>0</v>
      </c>
      <c r="H14" s="10">
        <f t="shared" si="0"/>
        <v>15</v>
      </c>
      <c r="I14" s="18">
        <v>0.5</v>
      </c>
      <c r="J14" s="19">
        <f t="shared" si="1"/>
        <v>0</v>
      </c>
      <c r="K14" s="19">
        <f t="shared" si="2"/>
        <v>0</v>
      </c>
      <c r="L14" s="20">
        <v>0</v>
      </c>
      <c r="M14" s="20">
        <v>0</v>
      </c>
    </row>
    <row r="15" spans="2:13">
      <c r="B15" s="10"/>
      <c r="C15" s="10" t="s">
        <v>28</v>
      </c>
      <c r="D15" s="10"/>
      <c r="E15" s="11"/>
      <c r="F15" s="10">
        <f>SUM(F4:F14)</f>
        <v>78.85</v>
      </c>
      <c r="G15" s="10">
        <f>SUM(G4:G14)</f>
        <v>48.85</v>
      </c>
      <c r="H15" s="10">
        <f t="shared" si="0"/>
        <v>30</v>
      </c>
      <c r="I15" s="10"/>
      <c r="J15" s="21">
        <f>SUM(J4:J14)</f>
        <v>24.425</v>
      </c>
      <c r="K15" s="22">
        <f t="shared" si="2"/>
        <v>24.425</v>
      </c>
      <c r="L15" s="20">
        <f>SUM(L4:L14)</f>
        <v>8.425</v>
      </c>
      <c r="M15" s="20">
        <f>SUM(M4:M14)</f>
        <v>8.425</v>
      </c>
    </row>
    <row r="16" ht="24.65" spans="2:13">
      <c r="B16" s="10">
        <v>12</v>
      </c>
      <c r="C16" s="10" t="s">
        <v>29</v>
      </c>
      <c r="D16" s="10" t="s">
        <v>30</v>
      </c>
      <c r="E16" s="11" t="s">
        <v>31</v>
      </c>
      <c r="F16" s="10">
        <v>10</v>
      </c>
      <c r="G16" s="10">
        <v>0</v>
      </c>
      <c r="H16" s="10">
        <f t="shared" si="0"/>
        <v>10</v>
      </c>
      <c r="I16" s="18">
        <v>0.2</v>
      </c>
      <c r="J16" s="22">
        <f t="shared" si="1"/>
        <v>0</v>
      </c>
      <c r="K16" s="22">
        <f t="shared" si="2"/>
        <v>0</v>
      </c>
      <c r="L16" s="20">
        <v>0</v>
      </c>
      <c r="M16" s="20">
        <v>0</v>
      </c>
    </row>
    <row r="17" ht="24.65" spans="2:13">
      <c r="B17" s="10">
        <v>13</v>
      </c>
      <c r="C17" s="10" t="s">
        <v>29</v>
      </c>
      <c r="D17" s="10" t="s">
        <v>30</v>
      </c>
      <c r="E17" s="11" t="s">
        <v>32</v>
      </c>
      <c r="F17" s="10">
        <v>10</v>
      </c>
      <c r="G17" s="10">
        <f>F17</f>
        <v>10</v>
      </c>
      <c r="H17" s="10">
        <f t="shared" si="0"/>
        <v>0</v>
      </c>
      <c r="I17" s="18">
        <v>0.2</v>
      </c>
      <c r="J17" s="22">
        <f t="shared" si="1"/>
        <v>2</v>
      </c>
      <c r="K17" s="22">
        <f t="shared" si="2"/>
        <v>8</v>
      </c>
      <c r="L17" s="20">
        <v>2</v>
      </c>
      <c r="M17" s="20">
        <v>8</v>
      </c>
    </row>
    <row r="18" spans="2:13">
      <c r="B18" s="10">
        <v>14</v>
      </c>
      <c r="C18" s="10" t="s">
        <v>29</v>
      </c>
      <c r="D18" s="10" t="s">
        <v>14</v>
      </c>
      <c r="E18" s="11" t="s">
        <v>33</v>
      </c>
      <c r="F18" s="10">
        <v>2.2</v>
      </c>
      <c r="G18" s="10">
        <v>0</v>
      </c>
      <c r="H18" s="10">
        <f t="shared" si="0"/>
        <v>2.2</v>
      </c>
      <c r="I18" s="18">
        <v>0.2</v>
      </c>
      <c r="J18" s="22">
        <f t="shared" si="1"/>
        <v>0</v>
      </c>
      <c r="K18" s="22">
        <f t="shared" si="2"/>
        <v>0</v>
      </c>
      <c r="L18" s="20">
        <v>0</v>
      </c>
      <c r="M18" s="20">
        <v>0</v>
      </c>
    </row>
    <row r="19" ht="24.65" spans="2:13">
      <c r="B19" s="10">
        <v>15</v>
      </c>
      <c r="C19" s="10" t="s">
        <v>29</v>
      </c>
      <c r="D19" s="10" t="s">
        <v>16</v>
      </c>
      <c r="E19" s="11" t="s">
        <v>31</v>
      </c>
      <c r="F19" s="10">
        <v>15</v>
      </c>
      <c r="G19" s="10">
        <v>0</v>
      </c>
      <c r="H19" s="10">
        <f t="shared" si="0"/>
        <v>15</v>
      </c>
      <c r="I19" s="18">
        <v>0.2</v>
      </c>
      <c r="J19" s="22">
        <f t="shared" si="1"/>
        <v>0</v>
      </c>
      <c r="K19" s="22">
        <f t="shared" si="2"/>
        <v>0</v>
      </c>
      <c r="L19" s="20">
        <v>0</v>
      </c>
      <c r="M19" s="20">
        <v>0</v>
      </c>
    </row>
    <row r="20" spans="2:13">
      <c r="B20" s="10">
        <v>16</v>
      </c>
      <c r="C20" s="10" t="s">
        <v>29</v>
      </c>
      <c r="D20" s="10" t="s">
        <v>34</v>
      </c>
      <c r="E20" s="11" t="s">
        <v>35</v>
      </c>
      <c r="F20" s="10">
        <v>2</v>
      </c>
      <c r="G20" s="10">
        <f>F20</f>
        <v>2</v>
      </c>
      <c r="H20" s="10">
        <f t="shared" si="0"/>
        <v>0</v>
      </c>
      <c r="I20" s="18">
        <v>0.2</v>
      </c>
      <c r="J20" s="22">
        <f t="shared" si="1"/>
        <v>0.4</v>
      </c>
      <c r="K20" s="22">
        <f t="shared" si="2"/>
        <v>1.6</v>
      </c>
      <c r="L20" s="20">
        <v>0.4</v>
      </c>
      <c r="M20" s="20">
        <v>1.6</v>
      </c>
    </row>
    <row r="21" spans="2:13">
      <c r="B21" s="10">
        <v>17</v>
      </c>
      <c r="C21" s="10" t="s">
        <v>29</v>
      </c>
      <c r="D21" s="10" t="s">
        <v>34</v>
      </c>
      <c r="E21" s="11" t="s">
        <v>36</v>
      </c>
      <c r="F21" s="10">
        <v>2</v>
      </c>
      <c r="G21" s="10">
        <f t="shared" ref="G21:G23" si="4">F21</f>
        <v>2</v>
      </c>
      <c r="H21" s="10">
        <f t="shared" si="0"/>
        <v>0</v>
      </c>
      <c r="I21" s="18">
        <v>0.2</v>
      </c>
      <c r="J21" s="22">
        <f t="shared" si="1"/>
        <v>0.4</v>
      </c>
      <c r="K21" s="22">
        <f t="shared" si="2"/>
        <v>1.6</v>
      </c>
      <c r="L21" s="20">
        <v>0.4</v>
      </c>
      <c r="M21" s="20">
        <v>1.6</v>
      </c>
    </row>
    <row r="22" spans="2:13">
      <c r="B22" s="10">
        <v>18</v>
      </c>
      <c r="C22" s="10" t="s">
        <v>29</v>
      </c>
      <c r="D22" s="10" t="s">
        <v>34</v>
      </c>
      <c r="E22" s="11" t="s">
        <v>37</v>
      </c>
      <c r="F22" s="10">
        <v>2</v>
      </c>
      <c r="G22" s="10">
        <f t="shared" si="4"/>
        <v>2</v>
      </c>
      <c r="H22" s="10">
        <f t="shared" si="0"/>
        <v>0</v>
      </c>
      <c r="I22" s="18">
        <v>0.2</v>
      </c>
      <c r="J22" s="22">
        <f t="shared" si="1"/>
        <v>0.4</v>
      </c>
      <c r="K22" s="22">
        <f t="shared" si="2"/>
        <v>1.6</v>
      </c>
      <c r="L22" s="20">
        <v>0.4</v>
      </c>
      <c r="M22" s="20">
        <v>1.6</v>
      </c>
    </row>
    <row r="23" spans="2:13">
      <c r="B23" s="10">
        <v>19</v>
      </c>
      <c r="C23" s="10" t="s">
        <v>29</v>
      </c>
      <c r="D23" s="10" t="s">
        <v>34</v>
      </c>
      <c r="E23" s="11" t="s">
        <v>38</v>
      </c>
      <c r="F23" s="10">
        <v>2</v>
      </c>
      <c r="G23" s="10">
        <f t="shared" si="4"/>
        <v>2</v>
      </c>
      <c r="H23" s="10">
        <f t="shared" si="0"/>
        <v>0</v>
      </c>
      <c r="I23" s="18">
        <v>0.2</v>
      </c>
      <c r="J23" s="22">
        <f t="shared" si="1"/>
        <v>0.4</v>
      </c>
      <c r="K23" s="22">
        <f t="shared" si="2"/>
        <v>1.6</v>
      </c>
      <c r="L23" s="20">
        <v>0.4</v>
      </c>
      <c r="M23" s="20">
        <v>1.6</v>
      </c>
    </row>
    <row r="24" spans="2:13">
      <c r="B24" s="10"/>
      <c r="C24" s="10" t="s">
        <v>28</v>
      </c>
      <c r="D24" s="10"/>
      <c r="E24" s="11"/>
      <c r="F24" s="10">
        <f>SUM(F16:F23)</f>
        <v>45.2</v>
      </c>
      <c r="G24" s="10">
        <f>SUM(G16:G23)</f>
        <v>18</v>
      </c>
      <c r="H24" s="10">
        <f t="shared" si="0"/>
        <v>27.2</v>
      </c>
      <c r="I24" s="10"/>
      <c r="J24" s="21">
        <f>SUM(J16:J23)</f>
        <v>3.6</v>
      </c>
      <c r="K24" s="22">
        <f t="shared" si="2"/>
        <v>14.4</v>
      </c>
      <c r="L24" s="20">
        <f>SUM(L16:L23)</f>
        <v>3.6</v>
      </c>
      <c r="M24" s="20">
        <f>SUM(M16:M23)</f>
        <v>14.4</v>
      </c>
    </row>
    <row r="25" spans="2:13">
      <c r="B25" s="10">
        <v>20</v>
      </c>
      <c r="C25" s="10" t="s">
        <v>39</v>
      </c>
      <c r="D25" s="10" t="s">
        <v>30</v>
      </c>
      <c r="E25" s="11" t="s">
        <v>40</v>
      </c>
      <c r="F25" s="10">
        <v>10</v>
      </c>
      <c r="G25" s="10">
        <f>F25</f>
        <v>10</v>
      </c>
      <c r="H25" s="10">
        <f t="shared" si="0"/>
        <v>0</v>
      </c>
      <c r="I25" s="18">
        <v>0.2</v>
      </c>
      <c r="J25" s="22">
        <f t="shared" si="1"/>
        <v>2</v>
      </c>
      <c r="K25" s="22">
        <f t="shared" si="2"/>
        <v>8</v>
      </c>
      <c r="L25" s="20">
        <v>2</v>
      </c>
      <c r="M25" s="20">
        <v>8</v>
      </c>
    </row>
    <row r="26" spans="2:13">
      <c r="B26" s="10">
        <v>21</v>
      </c>
      <c r="C26" s="10" t="s">
        <v>39</v>
      </c>
      <c r="D26" s="10" t="s">
        <v>14</v>
      </c>
      <c r="E26" s="11" t="s">
        <v>41</v>
      </c>
      <c r="F26" s="10">
        <v>2.35</v>
      </c>
      <c r="G26" s="10">
        <f t="shared" ref="G26" si="5">F26</f>
        <v>2.35</v>
      </c>
      <c r="H26" s="10">
        <f t="shared" si="0"/>
        <v>0</v>
      </c>
      <c r="I26" s="18">
        <v>0.2</v>
      </c>
      <c r="J26" s="22">
        <f t="shared" si="1"/>
        <v>0.47</v>
      </c>
      <c r="K26" s="22">
        <f t="shared" si="2"/>
        <v>1.88</v>
      </c>
      <c r="L26" s="20">
        <v>0.47</v>
      </c>
      <c r="M26" s="20">
        <v>1.88</v>
      </c>
    </row>
    <row r="27" spans="2:13">
      <c r="B27" s="10">
        <v>22</v>
      </c>
      <c r="C27" s="10" t="s">
        <v>39</v>
      </c>
      <c r="D27" s="10" t="s">
        <v>14</v>
      </c>
      <c r="E27" s="11" t="s">
        <v>42</v>
      </c>
      <c r="F27" s="10">
        <v>3.74</v>
      </c>
      <c r="G27" s="10">
        <v>0</v>
      </c>
      <c r="H27" s="10">
        <f t="shared" si="0"/>
        <v>3.74</v>
      </c>
      <c r="I27" s="18">
        <v>0.2</v>
      </c>
      <c r="J27" s="22">
        <f t="shared" si="1"/>
        <v>0</v>
      </c>
      <c r="K27" s="22">
        <f t="shared" si="2"/>
        <v>0</v>
      </c>
      <c r="L27" s="20">
        <v>0</v>
      </c>
      <c r="M27" s="20">
        <v>0</v>
      </c>
    </row>
    <row r="28" spans="2:13">
      <c r="B28" s="10"/>
      <c r="C28" s="10" t="s">
        <v>28</v>
      </c>
      <c r="D28" s="10"/>
      <c r="E28" s="11"/>
      <c r="F28" s="10">
        <f>SUM(F25:F27)</f>
        <v>16.09</v>
      </c>
      <c r="G28" s="10">
        <f>SUM(G25:G27)</f>
        <v>12.35</v>
      </c>
      <c r="H28" s="10">
        <f>SUM(H25:H27)</f>
        <v>3.74</v>
      </c>
      <c r="I28" s="10"/>
      <c r="J28" s="21">
        <f>SUM(J25:J27)</f>
        <v>2.47</v>
      </c>
      <c r="K28" s="22">
        <f t="shared" si="2"/>
        <v>9.88</v>
      </c>
      <c r="L28" s="20">
        <f>SUM(L25:L27)</f>
        <v>2.47</v>
      </c>
      <c r="M28" s="20">
        <f>SUM(M25:M27)</f>
        <v>9.88</v>
      </c>
    </row>
    <row r="29" spans="2:13">
      <c r="B29" s="10">
        <v>23</v>
      </c>
      <c r="C29" s="10" t="s">
        <v>43</v>
      </c>
      <c r="D29" s="10" t="s">
        <v>14</v>
      </c>
      <c r="E29" s="11" t="s">
        <v>44</v>
      </c>
      <c r="F29" s="10">
        <v>20</v>
      </c>
      <c r="G29" s="10">
        <v>16.76</v>
      </c>
      <c r="H29" s="10">
        <f t="shared" si="0"/>
        <v>3.24</v>
      </c>
      <c r="I29" s="18">
        <v>1</v>
      </c>
      <c r="J29" s="22">
        <f t="shared" si="1"/>
        <v>16.76</v>
      </c>
      <c r="K29" s="22">
        <f t="shared" si="2"/>
        <v>0</v>
      </c>
      <c r="L29" s="20">
        <v>16.76</v>
      </c>
      <c r="M29" s="20">
        <v>0</v>
      </c>
    </row>
    <row r="30" spans="2:13">
      <c r="B30" s="10"/>
      <c r="C30" s="10" t="s">
        <v>28</v>
      </c>
      <c r="D30" s="10"/>
      <c r="E30" s="10"/>
      <c r="F30" s="10">
        <v>20</v>
      </c>
      <c r="G30" s="10">
        <v>16.76</v>
      </c>
      <c r="H30" s="10">
        <f t="shared" si="0"/>
        <v>3.24</v>
      </c>
      <c r="I30" s="10"/>
      <c r="J30" s="22">
        <f>J29</f>
        <v>16.76</v>
      </c>
      <c r="K30" s="22">
        <f t="shared" si="2"/>
        <v>0</v>
      </c>
      <c r="L30" s="20">
        <v>16.76</v>
      </c>
      <c r="M30" s="20">
        <v>0</v>
      </c>
    </row>
    <row r="31" spans="2:13">
      <c r="B31" s="10">
        <v>24</v>
      </c>
      <c r="C31" s="10" t="s">
        <v>45</v>
      </c>
      <c r="D31" s="10" t="s">
        <v>46</v>
      </c>
      <c r="E31" s="11" t="s">
        <v>15</v>
      </c>
      <c r="F31" s="10">
        <v>50</v>
      </c>
      <c r="G31" s="10">
        <v>30</v>
      </c>
      <c r="H31" s="10">
        <f t="shared" ref="H31:H33" si="6">F31-G31</f>
        <v>20</v>
      </c>
      <c r="I31" s="18">
        <v>1</v>
      </c>
      <c r="J31" s="19">
        <f t="shared" ref="J31:J33" si="7">G31*I31</f>
        <v>30</v>
      </c>
      <c r="K31" s="19">
        <f t="shared" ref="K31:K33" si="8">G31-J31</f>
        <v>0</v>
      </c>
      <c r="L31" s="20">
        <v>30</v>
      </c>
      <c r="M31" s="20">
        <v>0</v>
      </c>
    </row>
    <row r="32" spans="2:13">
      <c r="B32" s="10">
        <v>25</v>
      </c>
      <c r="C32" s="10" t="s">
        <v>45</v>
      </c>
      <c r="D32" s="10" t="s">
        <v>47</v>
      </c>
      <c r="E32" s="11" t="s">
        <v>48</v>
      </c>
      <c r="F32" s="10">
        <v>20</v>
      </c>
      <c r="G32" s="10">
        <v>20</v>
      </c>
      <c r="H32" s="10">
        <f t="shared" si="6"/>
        <v>0</v>
      </c>
      <c r="I32" s="18">
        <v>1</v>
      </c>
      <c r="J32" s="19">
        <f t="shared" si="7"/>
        <v>20</v>
      </c>
      <c r="K32" s="19">
        <f t="shared" si="8"/>
        <v>0</v>
      </c>
      <c r="L32" s="20">
        <v>20</v>
      </c>
      <c r="M32" s="20">
        <v>0</v>
      </c>
    </row>
    <row r="33" spans="2:13">
      <c r="B33" s="10">
        <v>26</v>
      </c>
      <c r="C33" s="10" t="s">
        <v>45</v>
      </c>
      <c r="D33" s="10" t="s">
        <v>47</v>
      </c>
      <c r="E33" s="11" t="s">
        <v>49</v>
      </c>
      <c r="F33" s="10">
        <v>20</v>
      </c>
      <c r="G33" s="10">
        <v>20</v>
      </c>
      <c r="H33" s="10">
        <f t="shared" si="6"/>
        <v>0</v>
      </c>
      <c r="I33" s="18">
        <v>1</v>
      </c>
      <c r="J33" s="22">
        <f t="shared" si="7"/>
        <v>20</v>
      </c>
      <c r="K33" s="22">
        <f t="shared" si="8"/>
        <v>0</v>
      </c>
      <c r="L33" s="20">
        <v>20</v>
      </c>
      <c r="M33" s="20">
        <v>0</v>
      </c>
    </row>
    <row r="34" spans="2:13">
      <c r="B34" s="10"/>
      <c r="C34" s="10" t="s">
        <v>28</v>
      </c>
      <c r="D34" s="10"/>
      <c r="E34" s="10"/>
      <c r="F34" s="10">
        <f>SUM(F31:F33)</f>
        <v>90</v>
      </c>
      <c r="G34" s="10">
        <f t="shared" ref="G34:J34" si="9">SUM(G31:G33)</f>
        <v>70</v>
      </c>
      <c r="H34" s="10">
        <f t="shared" si="9"/>
        <v>20</v>
      </c>
      <c r="I34" s="10"/>
      <c r="J34" s="21">
        <f t="shared" si="9"/>
        <v>70</v>
      </c>
      <c r="K34" s="22"/>
      <c r="L34" s="20">
        <v>70</v>
      </c>
      <c r="M34" s="20"/>
    </row>
    <row r="35" spans="2:13">
      <c r="B35" s="10"/>
      <c r="C35" s="10" t="s">
        <v>50</v>
      </c>
      <c r="D35" s="10"/>
      <c r="E35" s="10"/>
      <c r="F35" s="10">
        <f>F30+F28+F24+F15+F34</f>
        <v>250.14</v>
      </c>
      <c r="G35" s="10">
        <f t="shared" ref="G35:H35" si="10">G30+G28+G24+G15+G34</f>
        <v>165.96</v>
      </c>
      <c r="H35" s="10">
        <f t="shared" si="10"/>
        <v>84.18</v>
      </c>
      <c r="I35" s="10"/>
      <c r="J35" s="21">
        <f>J34+J30+J28+J24+J15</f>
        <v>117.255</v>
      </c>
      <c r="K35" s="22">
        <f t="shared" si="2"/>
        <v>48.705</v>
      </c>
      <c r="L35" s="20">
        <v>101.255</v>
      </c>
      <c r="M35" s="20">
        <v>32.705</v>
      </c>
    </row>
  </sheetData>
  <autoFilter ref="B3:H35">
    <extLst/>
  </autoFilter>
  <mergeCells count="7">
    <mergeCell ref="B2:K2"/>
    <mergeCell ref="C15:D15"/>
    <mergeCell ref="C24:D24"/>
    <mergeCell ref="C28:D28"/>
    <mergeCell ref="C30:D30"/>
    <mergeCell ref="C34:D34"/>
    <mergeCell ref="C35:D3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topLeftCell="A17" workbookViewId="0">
      <selection activeCell="C30" sqref="C30"/>
    </sheetView>
  </sheetViews>
  <sheetFormatPr defaultColWidth="9" defaultRowHeight="14.3" outlineLevelCol="3"/>
  <cols>
    <col min="1" max="1" width="8.49557522123894" customWidth="1"/>
    <col min="2" max="2" width="13.9823008849558" customWidth="1"/>
    <col min="3" max="3" width="30.1504424778761" customWidth="1"/>
    <col min="4" max="4" width="48.0176991150442" customWidth="1"/>
  </cols>
  <sheetData>
    <row r="1" ht="21.75" customHeight="1" spans="1:1">
      <c r="A1" s="1" t="s">
        <v>51</v>
      </c>
    </row>
    <row r="2" ht="43" customHeight="1" spans="1:4">
      <c r="A2" s="2" t="s">
        <v>52</v>
      </c>
      <c r="B2" s="2"/>
      <c r="C2" s="2"/>
      <c r="D2" s="2"/>
    </row>
    <row r="3" ht="27" customHeight="1" spans="1:4">
      <c r="A3" s="3" t="s">
        <v>53</v>
      </c>
      <c r="B3" s="3"/>
      <c r="C3" s="3"/>
      <c r="D3" s="3"/>
    </row>
    <row r="4" ht="34" customHeight="1" spans="1:4">
      <c r="A4" s="4" t="s">
        <v>1</v>
      </c>
      <c r="B4" s="4" t="s">
        <v>2</v>
      </c>
      <c r="C4" s="4" t="s">
        <v>3</v>
      </c>
      <c r="D4" s="5" t="s">
        <v>4</v>
      </c>
    </row>
    <row r="5" ht="27.95" customHeight="1" spans="1:4">
      <c r="A5" s="6">
        <v>1</v>
      </c>
      <c r="B5" s="6" t="s">
        <v>13</v>
      </c>
      <c r="C5" s="6" t="s">
        <v>14</v>
      </c>
      <c r="D5" s="7" t="s">
        <v>15</v>
      </c>
    </row>
    <row r="6" ht="27.95" customHeight="1" spans="1:4">
      <c r="A6" s="6">
        <v>2</v>
      </c>
      <c r="B6" s="6" t="s">
        <v>13</v>
      </c>
      <c r="C6" s="6" t="s">
        <v>18</v>
      </c>
      <c r="D6" s="7" t="s">
        <v>19</v>
      </c>
    </row>
    <row r="7" ht="27.95" customHeight="1" spans="1:4">
      <c r="A7" s="6">
        <v>3</v>
      </c>
      <c r="B7" s="6" t="s">
        <v>13</v>
      </c>
      <c r="C7" s="6" t="s">
        <v>18</v>
      </c>
      <c r="D7" s="7" t="s">
        <v>20</v>
      </c>
    </row>
    <row r="8" ht="27.95" customHeight="1" spans="1:4">
      <c r="A8" s="6">
        <v>4</v>
      </c>
      <c r="B8" s="6" t="s">
        <v>13</v>
      </c>
      <c r="C8" s="6" t="s">
        <v>18</v>
      </c>
      <c r="D8" s="7" t="s">
        <v>21</v>
      </c>
    </row>
    <row r="9" ht="27.95" customHeight="1" spans="1:4">
      <c r="A9" s="6">
        <v>5</v>
      </c>
      <c r="B9" s="6" t="s">
        <v>13</v>
      </c>
      <c r="C9" s="6" t="s">
        <v>18</v>
      </c>
      <c r="D9" s="7" t="s">
        <v>22</v>
      </c>
    </row>
    <row r="10" ht="27.95" customHeight="1" spans="1:4">
      <c r="A10" s="6">
        <v>6</v>
      </c>
      <c r="B10" s="6" t="s">
        <v>13</v>
      </c>
      <c r="C10" s="6" t="s">
        <v>18</v>
      </c>
      <c r="D10" s="7" t="s">
        <v>23</v>
      </c>
    </row>
    <row r="11" ht="27.95" customHeight="1" spans="1:4">
      <c r="A11" s="6">
        <v>7</v>
      </c>
      <c r="B11" s="6" t="s">
        <v>13</v>
      </c>
      <c r="C11" s="6" t="s">
        <v>18</v>
      </c>
      <c r="D11" s="7" t="s">
        <v>24</v>
      </c>
    </row>
    <row r="12" ht="27.95" customHeight="1" spans="1:4">
      <c r="A12" s="6">
        <v>8</v>
      </c>
      <c r="B12" s="6" t="s">
        <v>13</v>
      </c>
      <c r="C12" s="6" t="s">
        <v>18</v>
      </c>
      <c r="D12" s="7" t="s">
        <v>25</v>
      </c>
    </row>
    <row r="13" ht="27.95" customHeight="1" spans="1:4">
      <c r="A13" s="6">
        <v>9</v>
      </c>
      <c r="B13" s="6" t="s">
        <v>13</v>
      </c>
      <c r="C13" s="6" t="s">
        <v>18</v>
      </c>
      <c r="D13" s="7" t="s">
        <v>26</v>
      </c>
    </row>
    <row r="14" ht="27.95" customHeight="1" spans="1:4">
      <c r="A14" s="6">
        <v>10</v>
      </c>
      <c r="B14" s="6" t="s">
        <v>29</v>
      </c>
      <c r="C14" s="7" t="s">
        <v>30</v>
      </c>
      <c r="D14" s="7" t="s">
        <v>54</v>
      </c>
    </row>
    <row r="15" ht="27.95" customHeight="1" spans="1:4">
      <c r="A15" s="6">
        <v>11</v>
      </c>
      <c r="B15" s="6" t="s">
        <v>29</v>
      </c>
      <c r="C15" s="6" t="s">
        <v>34</v>
      </c>
      <c r="D15" s="7" t="s">
        <v>35</v>
      </c>
    </row>
    <row r="16" ht="27.95" customHeight="1" spans="1:4">
      <c r="A16" s="6">
        <v>12</v>
      </c>
      <c r="B16" s="6" t="s">
        <v>29</v>
      </c>
      <c r="C16" s="6" t="s">
        <v>34</v>
      </c>
      <c r="D16" s="7" t="s">
        <v>36</v>
      </c>
    </row>
    <row r="17" ht="27.95" customHeight="1" spans="1:4">
      <c r="A17" s="6">
        <v>13</v>
      </c>
      <c r="B17" s="6" t="s">
        <v>29</v>
      </c>
      <c r="C17" s="6" t="s">
        <v>34</v>
      </c>
      <c r="D17" s="7" t="s">
        <v>37</v>
      </c>
    </row>
    <row r="18" ht="27.95" customHeight="1" spans="1:4">
      <c r="A18" s="6">
        <v>14</v>
      </c>
      <c r="B18" s="6" t="s">
        <v>29</v>
      </c>
      <c r="C18" s="6" t="s">
        <v>34</v>
      </c>
      <c r="D18" s="7" t="s">
        <v>38</v>
      </c>
    </row>
    <row r="19" ht="27.95" customHeight="1" spans="1:4">
      <c r="A19" s="6">
        <v>15</v>
      </c>
      <c r="B19" s="6" t="s">
        <v>39</v>
      </c>
      <c r="C19" s="7" t="s">
        <v>30</v>
      </c>
      <c r="D19" s="7" t="s">
        <v>40</v>
      </c>
    </row>
    <row r="20" ht="27.95" customHeight="1" spans="1:4">
      <c r="A20" s="6">
        <v>16</v>
      </c>
      <c r="B20" s="6" t="s">
        <v>39</v>
      </c>
      <c r="C20" s="6" t="s">
        <v>14</v>
      </c>
      <c r="D20" s="7" t="s">
        <v>41</v>
      </c>
    </row>
    <row r="21" ht="27.95" customHeight="1" spans="1:4">
      <c r="A21" s="6">
        <v>17</v>
      </c>
      <c r="B21" s="6" t="s">
        <v>55</v>
      </c>
      <c r="C21" s="6" t="s">
        <v>14</v>
      </c>
      <c r="D21" s="7" t="s">
        <v>44</v>
      </c>
    </row>
    <row r="22" ht="27.95" customHeight="1" spans="1:4">
      <c r="A22" s="6">
        <v>18</v>
      </c>
      <c r="B22" s="6" t="s">
        <v>55</v>
      </c>
      <c r="C22" s="6" t="s">
        <v>46</v>
      </c>
      <c r="D22" s="7" t="s">
        <v>15</v>
      </c>
    </row>
    <row r="23" ht="27.95" customHeight="1" spans="1:4">
      <c r="A23" s="6">
        <v>19</v>
      </c>
      <c r="B23" s="6" t="s">
        <v>55</v>
      </c>
      <c r="C23" s="6" t="s">
        <v>47</v>
      </c>
      <c r="D23" s="7" t="s">
        <v>48</v>
      </c>
    </row>
    <row r="24" ht="27.95" customHeight="1" spans="1:4">
      <c r="A24" s="6">
        <v>20</v>
      </c>
      <c r="B24" s="6" t="s">
        <v>55</v>
      </c>
      <c r="C24" s="6" t="s">
        <v>47</v>
      </c>
      <c r="D24" s="7" t="s">
        <v>49</v>
      </c>
    </row>
  </sheetData>
  <mergeCells count="2">
    <mergeCell ref="A2:D2"/>
    <mergeCell ref="A3:D3"/>
  </mergeCells>
  <pageMargins left="0.751388888888889" right="0.554861111111111" top="1" bottom="1" header="0.5" footer="0.5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2022-2023年度连云港市电子商务人才奖励补贴明细表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WPS_1478142002</cp:lastModifiedBy>
  <dcterms:created xsi:type="dcterms:W3CDTF">2023-11-23T10:43:00Z</dcterms:created>
  <cp:lastPrinted>2023-12-05T02:21:00Z</cp:lastPrinted>
  <dcterms:modified xsi:type="dcterms:W3CDTF">2023-12-16T08:54:59Z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DC0307144A004502B94D9E936E560DDB_13</vt:lpwstr>
  </property>
  <property fmtid="{D5CDD505-2E9C-101B-9397-08002B2CF9AE}" pid="3" name="KSOProductBuildVer">
    <vt:lpwstr>2052-12.1.0.15990</vt:lpwstr>
  </property>
</Properties>
</file>