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8" i="1"/>
  <c r="G26"/>
  <c r="G28" s="1"/>
  <c r="E26"/>
  <c r="C26"/>
  <c r="B29" s="1"/>
  <c r="B30" s="1"/>
  <c r="B32" s="1"/>
  <c r="B34" s="1"/>
  <c r="C28" l="1"/>
</calcChain>
</file>

<file path=xl/sharedStrings.xml><?xml version="1.0" encoding="utf-8"?>
<sst xmlns="http://schemas.openxmlformats.org/spreadsheetml/2006/main" count="61" uniqueCount="57">
  <si>
    <t>中国煤炭资源网发布2023年四季度秦皇岛港动力煤平仓价格统计表</t>
  </si>
  <si>
    <t>（http://www.sxcoal.com/）</t>
  </si>
  <si>
    <t>序号</t>
  </si>
  <si>
    <t>日期</t>
  </si>
  <si>
    <t>5500混煤价格</t>
  </si>
  <si>
    <t>2023-11-30</t>
  </si>
  <si>
    <t>2023-12-29</t>
  </si>
  <si>
    <t>2023-11-29</t>
  </si>
  <si>
    <t>2023-12-28</t>
  </si>
  <si>
    <t>2023-11-28</t>
  </si>
  <si>
    <t>2023-12-27</t>
  </si>
  <si>
    <t>2023-11-27</t>
  </si>
  <si>
    <t>2023-12-26</t>
  </si>
  <si>
    <t>2023-11-24</t>
  </si>
  <si>
    <t>2023-12-25</t>
  </si>
  <si>
    <t>2023-11-23</t>
  </si>
  <si>
    <t>2023-12-22</t>
  </si>
  <si>
    <t>2023-11-22</t>
  </si>
  <si>
    <t>2023-12-21</t>
  </si>
  <si>
    <t>2023-11-21</t>
  </si>
  <si>
    <t>2023-12-20</t>
  </si>
  <si>
    <t>2023-11-20</t>
  </si>
  <si>
    <t>2023-12-19</t>
  </si>
  <si>
    <t>2023-11-17</t>
  </si>
  <si>
    <t>2023-12-18</t>
  </si>
  <si>
    <t>2023-11-16</t>
  </si>
  <si>
    <t>2023-12-15</t>
  </si>
  <si>
    <t>2023-11-15</t>
  </si>
  <si>
    <t>2023-12-14</t>
  </si>
  <si>
    <t>2023-11-14</t>
  </si>
  <si>
    <t>2023-12-13</t>
  </si>
  <si>
    <t>2023-11-13</t>
  </si>
  <si>
    <t>2023-12-12</t>
  </si>
  <si>
    <t>2023-11-10</t>
  </si>
  <si>
    <t>2023-12-11</t>
  </si>
  <si>
    <t>2023-11-09</t>
  </si>
  <si>
    <t>2023-12-08</t>
  </si>
  <si>
    <t>2023-11-08</t>
  </si>
  <si>
    <t>2023-12-07</t>
  </si>
  <si>
    <t>2023-11-07</t>
  </si>
  <si>
    <t>2023-12-06</t>
  </si>
  <si>
    <t>2023-11-06</t>
  </si>
  <si>
    <t>2023-12-05</t>
  </si>
  <si>
    <t>2023-11-03</t>
  </si>
  <si>
    <t>2023-12-04</t>
  </si>
  <si>
    <t>2023-11-02</t>
  </si>
  <si>
    <t>2023-12-01</t>
  </si>
  <si>
    <t>2023-11-01</t>
  </si>
  <si>
    <t>单价合计</t>
  </si>
  <si>
    <t>工作日合计</t>
  </si>
  <si>
    <t>月平均价格</t>
  </si>
  <si>
    <r>
      <t>20</t>
    </r>
    <r>
      <rPr>
        <sz val="11"/>
        <color indexed="8"/>
        <rFont val="宋体"/>
        <charset val="134"/>
      </rPr>
      <t>23年四季度5500混煤平均价格</t>
    </r>
    <phoneticPr fontId="9" type="noConversion"/>
  </si>
  <si>
    <t>折算7000大卡标煤平均价格</t>
    <phoneticPr fontId="9" type="noConversion"/>
  </si>
  <si>
    <r>
      <t>20</t>
    </r>
    <r>
      <rPr>
        <sz val="11"/>
        <color indexed="8"/>
        <rFont val="宋体"/>
        <charset val="134"/>
      </rPr>
      <t>23年三季度</t>
    </r>
    <r>
      <rPr>
        <sz val="11"/>
        <color indexed="8"/>
        <rFont val="宋体"/>
        <charset val="134"/>
      </rPr>
      <t>7000</t>
    </r>
    <r>
      <rPr>
        <sz val="11"/>
        <color indexed="8"/>
        <rFont val="宋体"/>
        <charset val="134"/>
      </rPr>
      <t>大卡标煤平均价格</t>
    </r>
    <phoneticPr fontId="9" type="noConversion"/>
  </si>
  <si>
    <t xml:space="preserve">供热价格联动增减 </t>
    <phoneticPr fontId="9" type="noConversion"/>
  </si>
  <si>
    <t>2023年四季度理论供热价格</t>
    <phoneticPr fontId="9" type="noConversion"/>
  </si>
  <si>
    <t>2024年一季度理论供热价格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</si>
</sst>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indexed="8"/>
      <name val="方正小标宋_GBK"/>
      <family val="4"/>
      <charset val="134"/>
    </font>
    <font>
      <sz val="14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H6" sqref="H6"/>
    </sheetView>
  </sheetViews>
  <sheetFormatPr defaultRowHeight="13.5"/>
  <cols>
    <col min="1" max="1" width="11" bestFit="1" customWidth="1"/>
    <col min="2" max="2" width="10.25" bestFit="1" customWidth="1"/>
    <col min="3" max="3" width="13.375" bestFit="1" customWidth="1"/>
    <col min="4" max="4" width="10.25" bestFit="1" customWidth="1"/>
    <col min="5" max="5" width="13.375" bestFit="1" customWidth="1"/>
    <col min="6" max="6" width="10.25" bestFit="1" customWidth="1"/>
    <col min="7" max="7" width="13.375" bestFit="1" customWidth="1"/>
  </cols>
  <sheetData>
    <row r="1" spans="1:7" ht="21">
      <c r="A1" s="1" t="s">
        <v>0</v>
      </c>
      <c r="B1" s="1"/>
      <c r="C1" s="1"/>
      <c r="D1" s="1"/>
      <c r="E1" s="1"/>
      <c r="F1" s="1"/>
      <c r="G1" s="1"/>
    </row>
    <row r="2" spans="1:7" ht="18.75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4" t="s">
        <v>3</v>
      </c>
      <c r="C3" s="4" t="s">
        <v>4</v>
      </c>
      <c r="D3" s="4" t="s">
        <v>3</v>
      </c>
      <c r="E3" s="4" t="s">
        <v>4</v>
      </c>
      <c r="F3" s="4" t="s">
        <v>3</v>
      </c>
      <c r="G3" s="4" t="s">
        <v>4</v>
      </c>
    </row>
    <row r="4" spans="1:7">
      <c r="A4" s="3">
        <v>1</v>
      </c>
      <c r="B4" s="5">
        <v>45230.333831018499</v>
      </c>
      <c r="C4" s="6">
        <v>970</v>
      </c>
      <c r="D4" s="5" t="s">
        <v>5</v>
      </c>
      <c r="E4" s="6">
        <v>928</v>
      </c>
      <c r="F4" s="5" t="s">
        <v>6</v>
      </c>
      <c r="G4" s="6">
        <v>923</v>
      </c>
    </row>
    <row r="5" spans="1:7">
      <c r="A5" s="3">
        <v>2</v>
      </c>
      <c r="B5" s="5">
        <v>45229.333831018499</v>
      </c>
      <c r="C5" s="6">
        <v>975</v>
      </c>
      <c r="D5" s="5" t="s">
        <v>7</v>
      </c>
      <c r="E5" s="6">
        <v>925</v>
      </c>
      <c r="F5" s="5" t="s">
        <v>8</v>
      </c>
      <c r="G5" s="6">
        <v>923</v>
      </c>
    </row>
    <row r="6" spans="1:7">
      <c r="A6" s="3">
        <v>3</v>
      </c>
      <c r="B6" s="5">
        <v>45226.333831018499</v>
      </c>
      <c r="C6" s="6">
        <v>980</v>
      </c>
      <c r="D6" s="5" t="s">
        <v>9</v>
      </c>
      <c r="E6" s="6">
        <v>931</v>
      </c>
      <c r="F6" s="5" t="s">
        <v>10</v>
      </c>
      <c r="G6" s="6">
        <v>925</v>
      </c>
    </row>
    <row r="7" spans="1:7">
      <c r="A7" s="3">
        <v>4</v>
      </c>
      <c r="B7" s="5">
        <v>45225.333831018499</v>
      </c>
      <c r="C7" s="6">
        <v>983</v>
      </c>
      <c r="D7" s="5" t="s">
        <v>11</v>
      </c>
      <c r="E7" s="6">
        <v>935</v>
      </c>
      <c r="F7" s="5" t="s">
        <v>12</v>
      </c>
      <c r="G7" s="6">
        <v>933</v>
      </c>
    </row>
    <row r="8" spans="1:7">
      <c r="A8" s="3">
        <v>5</v>
      </c>
      <c r="B8" s="5">
        <v>45224.333831018499</v>
      </c>
      <c r="C8" s="6">
        <v>997</v>
      </c>
      <c r="D8" s="5" t="s">
        <v>13</v>
      </c>
      <c r="E8" s="6">
        <v>935</v>
      </c>
      <c r="F8" s="5" t="s">
        <v>14</v>
      </c>
      <c r="G8" s="6">
        <v>940</v>
      </c>
    </row>
    <row r="9" spans="1:7">
      <c r="A9" s="3">
        <v>6</v>
      </c>
      <c r="B9" s="5">
        <v>45223.333831018499</v>
      </c>
      <c r="C9" s="6">
        <v>1000</v>
      </c>
      <c r="D9" s="5" t="s">
        <v>15</v>
      </c>
      <c r="E9" s="6">
        <v>935</v>
      </c>
      <c r="F9" s="5" t="s">
        <v>16</v>
      </c>
      <c r="G9" s="6">
        <v>945</v>
      </c>
    </row>
    <row r="10" spans="1:7">
      <c r="A10" s="3">
        <v>7</v>
      </c>
      <c r="B10" s="5">
        <v>45222.333831018499</v>
      </c>
      <c r="C10" s="6">
        <v>1005</v>
      </c>
      <c r="D10" s="5" t="s">
        <v>17</v>
      </c>
      <c r="E10" s="6">
        <v>932</v>
      </c>
      <c r="F10" s="5" t="s">
        <v>18</v>
      </c>
      <c r="G10" s="6">
        <v>948</v>
      </c>
    </row>
    <row r="11" spans="1:7">
      <c r="A11" s="3">
        <v>8</v>
      </c>
      <c r="B11" s="5">
        <v>45219.333831018499</v>
      </c>
      <c r="C11" s="6">
        <v>1008</v>
      </c>
      <c r="D11" s="5" t="s">
        <v>19</v>
      </c>
      <c r="E11" s="6">
        <v>929</v>
      </c>
      <c r="F11" s="5" t="s">
        <v>20</v>
      </c>
      <c r="G11" s="6">
        <v>950</v>
      </c>
    </row>
    <row r="12" spans="1:7">
      <c r="A12" s="3">
        <v>9</v>
      </c>
      <c r="B12" s="5">
        <v>45218.333831018499</v>
      </c>
      <c r="C12" s="6">
        <v>1009</v>
      </c>
      <c r="D12" s="5" t="s">
        <v>21</v>
      </c>
      <c r="E12" s="6">
        <v>929</v>
      </c>
      <c r="F12" s="5" t="s">
        <v>22</v>
      </c>
      <c r="G12" s="6">
        <v>950</v>
      </c>
    </row>
    <row r="13" spans="1:7">
      <c r="A13" s="3">
        <v>10</v>
      </c>
      <c r="B13" s="5">
        <v>45217.333831018499</v>
      </c>
      <c r="C13" s="6">
        <v>1015</v>
      </c>
      <c r="D13" s="5" t="s">
        <v>23</v>
      </c>
      <c r="E13" s="6">
        <v>935</v>
      </c>
      <c r="F13" s="5" t="s">
        <v>24</v>
      </c>
      <c r="G13" s="6">
        <v>948</v>
      </c>
    </row>
    <row r="14" spans="1:7">
      <c r="A14" s="3">
        <v>11</v>
      </c>
      <c r="B14" s="5">
        <v>45216.333831018499</v>
      </c>
      <c r="C14" s="6">
        <v>1015</v>
      </c>
      <c r="D14" s="5" t="s">
        <v>25</v>
      </c>
      <c r="E14" s="6">
        <v>940</v>
      </c>
      <c r="F14" s="5" t="s">
        <v>26</v>
      </c>
      <c r="G14" s="6">
        <v>946</v>
      </c>
    </row>
    <row r="15" spans="1:7">
      <c r="A15" s="3">
        <v>12</v>
      </c>
      <c r="B15" s="5">
        <v>45215.333831018499</v>
      </c>
      <c r="C15" s="6">
        <v>1015</v>
      </c>
      <c r="D15" s="5" t="s">
        <v>27</v>
      </c>
      <c r="E15" s="6">
        <v>947</v>
      </c>
      <c r="F15" s="5" t="s">
        <v>28</v>
      </c>
      <c r="G15" s="6">
        <v>946</v>
      </c>
    </row>
    <row r="16" spans="1:7">
      <c r="A16" s="3">
        <v>13</v>
      </c>
      <c r="B16" s="5">
        <v>45212.333831018499</v>
      </c>
      <c r="C16" s="6">
        <v>1019</v>
      </c>
      <c r="D16" s="5" t="s">
        <v>29</v>
      </c>
      <c r="E16" s="6">
        <v>950</v>
      </c>
      <c r="F16" s="5" t="s">
        <v>30</v>
      </c>
      <c r="G16" s="6">
        <v>946</v>
      </c>
    </row>
    <row r="17" spans="1:7">
      <c r="A17" s="3">
        <v>14</v>
      </c>
      <c r="B17" s="5">
        <v>45211.333831018499</v>
      </c>
      <c r="C17" s="6">
        <v>1023</v>
      </c>
      <c r="D17" s="5" t="s">
        <v>31</v>
      </c>
      <c r="E17" s="6">
        <v>950</v>
      </c>
      <c r="F17" s="5" t="s">
        <v>32</v>
      </c>
      <c r="G17" s="6">
        <v>943</v>
      </c>
    </row>
    <row r="18" spans="1:7">
      <c r="A18" s="3">
        <v>15</v>
      </c>
      <c r="B18" s="5">
        <v>45210.333831018499</v>
      </c>
      <c r="C18" s="6">
        <v>1030</v>
      </c>
      <c r="D18" s="5" t="s">
        <v>33</v>
      </c>
      <c r="E18" s="6">
        <v>950</v>
      </c>
      <c r="F18" s="5" t="s">
        <v>34</v>
      </c>
      <c r="G18" s="6">
        <v>936</v>
      </c>
    </row>
    <row r="19" spans="1:7">
      <c r="A19" s="3">
        <v>16</v>
      </c>
      <c r="B19" s="5">
        <v>45209.333831018499</v>
      </c>
      <c r="C19" s="6">
        <v>1035</v>
      </c>
      <c r="D19" s="5" t="s">
        <v>35</v>
      </c>
      <c r="E19" s="6">
        <v>947</v>
      </c>
      <c r="F19" s="5" t="s">
        <v>36</v>
      </c>
      <c r="G19" s="6">
        <v>931</v>
      </c>
    </row>
    <row r="20" spans="1:7">
      <c r="A20" s="3">
        <v>17</v>
      </c>
      <c r="B20" s="5">
        <v>45208.333831018499</v>
      </c>
      <c r="C20" s="6">
        <v>1030</v>
      </c>
      <c r="D20" s="5" t="s">
        <v>37</v>
      </c>
      <c r="E20" s="6">
        <v>938</v>
      </c>
      <c r="F20" s="5" t="s">
        <v>38</v>
      </c>
      <c r="G20" s="6">
        <v>928</v>
      </c>
    </row>
    <row r="21" spans="1:7">
      <c r="A21" s="3">
        <v>18</v>
      </c>
      <c r="B21" s="5">
        <v>45207.333831018499</v>
      </c>
      <c r="C21" s="6">
        <v>1015</v>
      </c>
      <c r="D21" s="5" t="s">
        <v>39</v>
      </c>
      <c r="E21" s="6">
        <v>928</v>
      </c>
      <c r="F21" s="5" t="s">
        <v>40</v>
      </c>
      <c r="G21" s="6">
        <v>928</v>
      </c>
    </row>
    <row r="22" spans="1:7">
      <c r="A22" s="3">
        <v>19</v>
      </c>
      <c r="B22" s="5">
        <v>45206.333831018499</v>
      </c>
      <c r="C22" s="6">
        <v>995</v>
      </c>
      <c r="D22" s="5" t="s">
        <v>41</v>
      </c>
      <c r="E22" s="6">
        <v>928</v>
      </c>
      <c r="F22" s="5" t="s">
        <v>42</v>
      </c>
      <c r="G22" s="6">
        <v>928</v>
      </c>
    </row>
    <row r="23" spans="1:7">
      <c r="A23" s="3">
        <v>20</v>
      </c>
      <c r="B23" s="7"/>
      <c r="C23" s="4"/>
      <c r="D23" s="5" t="s">
        <v>43</v>
      </c>
      <c r="E23" s="6">
        <v>932</v>
      </c>
      <c r="F23" s="5" t="s">
        <v>44</v>
      </c>
      <c r="G23" s="6">
        <v>928</v>
      </c>
    </row>
    <row r="24" spans="1:7">
      <c r="A24" s="3">
        <v>21</v>
      </c>
      <c r="B24" s="7"/>
      <c r="C24" s="4"/>
      <c r="D24" s="5" t="s">
        <v>45</v>
      </c>
      <c r="E24" s="6">
        <v>945</v>
      </c>
      <c r="F24" s="5" t="s">
        <v>46</v>
      </c>
      <c r="G24" s="6">
        <v>928</v>
      </c>
    </row>
    <row r="25" spans="1:7" ht="14.25">
      <c r="A25" s="3">
        <v>22</v>
      </c>
      <c r="B25" s="8"/>
      <c r="C25" s="8"/>
      <c r="D25" s="5" t="s">
        <v>47</v>
      </c>
      <c r="E25" s="6">
        <v>953</v>
      </c>
      <c r="F25" s="7"/>
      <c r="G25" s="4"/>
    </row>
    <row r="26" spans="1:7">
      <c r="A26" s="3" t="s">
        <v>48</v>
      </c>
      <c r="B26" s="9"/>
      <c r="C26" s="9">
        <f>SUM(C4:C25)</f>
        <v>19119</v>
      </c>
      <c r="D26" s="9"/>
      <c r="E26" s="9">
        <f>SUM(E4:E25)</f>
        <v>20622</v>
      </c>
      <c r="F26" s="9"/>
      <c r="G26" s="9">
        <f>SUM(G4:G25)</f>
        <v>19673</v>
      </c>
    </row>
    <row r="27" spans="1:7">
      <c r="A27" s="3" t="s">
        <v>49</v>
      </c>
      <c r="B27" s="9"/>
      <c r="C27" s="9">
        <v>19</v>
      </c>
      <c r="D27" s="9"/>
      <c r="E27" s="9">
        <v>22</v>
      </c>
      <c r="F27" s="9"/>
      <c r="G27" s="9">
        <v>21</v>
      </c>
    </row>
    <row r="28" spans="1:7">
      <c r="A28" s="3" t="s">
        <v>50</v>
      </c>
      <c r="B28" s="9"/>
      <c r="C28" s="10">
        <f>C26/C27</f>
        <v>1006.2631578947369</v>
      </c>
      <c r="D28" s="10"/>
      <c r="E28" s="10">
        <f>E26/E27</f>
        <v>937.36363636363637</v>
      </c>
      <c r="F28" s="10"/>
      <c r="G28" s="10">
        <f>G26/G27</f>
        <v>936.80952380952385</v>
      </c>
    </row>
    <row r="29" spans="1:7" ht="54">
      <c r="A29" s="11" t="s">
        <v>51</v>
      </c>
      <c r="B29" s="12">
        <f>(C26+E26+G26)/(C27+E27+G27)</f>
        <v>958.29032258064512</v>
      </c>
      <c r="C29" s="12"/>
      <c r="D29" s="12"/>
      <c r="E29" s="12"/>
      <c r="F29" s="12"/>
      <c r="G29" s="12"/>
    </row>
    <row r="30" spans="1:7" ht="40.5">
      <c r="A30" s="13" t="s">
        <v>52</v>
      </c>
      <c r="B30" s="14">
        <f>B29/5500*7000</f>
        <v>1219.6422287390028</v>
      </c>
      <c r="C30" s="15"/>
      <c r="D30" s="15"/>
      <c r="E30" s="15"/>
      <c r="F30" s="15"/>
      <c r="G30" s="16"/>
    </row>
    <row r="31" spans="1:7" ht="54">
      <c r="A31" s="11" t="s">
        <v>53</v>
      </c>
      <c r="B31" s="14">
        <v>1100.27</v>
      </c>
      <c r="C31" s="15"/>
      <c r="D31" s="15"/>
      <c r="E31" s="15"/>
      <c r="F31" s="15"/>
      <c r="G31" s="16"/>
    </row>
    <row r="32" spans="1:7" ht="27">
      <c r="A32" s="13" t="s">
        <v>54</v>
      </c>
      <c r="B32" s="14">
        <f>(B30-B31)*0.112</f>
        <v>13.369689618768316</v>
      </c>
      <c r="C32" s="15"/>
      <c r="D32" s="15"/>
      <c r="E32" s="15"/>
      <c r="F32" s="15"/>
      <c r="G32" s="16"/>
    </row>
    <row r="33" spans="1:7" ht="40.5">
      <c r="A33" s="13" t="s">
        <v>55</v>
      </c>
      <c r="B33" s="17">
        <v>236.41</v>
      </c>
      <c r="C33" s="18"/>
      <c r="D33" s="18"/>
      <c r="E33" s="18"/>
      <c r="F33" s="18"/>
      <c r="G33" s="19"/>
    </row>
    <row r="34" spans="1:7" ht="40.5">
      <c r="A34" s="13" t="s">
        <v>56</v>
      </c>
      <c r="B34" s="14">
        <f>B33+B32</f>
        <v>249.77968961876832</v>
      </c>
      <c r="C34" s="18"/>
      <c r="D34" s="18"/>
      <c r="E34" s="18"/>
      <c r="F34" s="18"/>
      <c r="G34" s="19"/>
    </row>
  </sheetData>
  <mergeCells count="8">
    <mergeCell ref="B33:G33"/>
    <mergeCell ref="B34:G34"/>
    <mergeCell ref="A1:G1"/>
    <mergeCell ref="A2:G2"/>
    <mergeCell ref="B29:G29"/>
    <mergeCell ref="B30:G30"/>
    <mergeCell ref="B31:G31"/>
    <mergeCell ref="B32:G3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2024-02-06T03:32:07Z</dcterms:modified>
</cp:coreProperties>
</file>