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<sst xmlns="http://schemas.openxmlformats.org/spreadsheetml/2006/main" count="65" uniqueCount="41">
  <si>
    <r>
      <rPr>
        <sz val="16"/>
        <color indexed="8"/>
        <rFont val="方正小标宋_GBK"/>
        <charset val="134"/>
      </rPr>
      <t>无锡</t>
    </r>
    <r>
      <rPr>
        <sz val="16"/>
        <color indexed="8"/>
        <rFont val="Times New Roman"/>
        <charset val="134"/>
      </rPr>
      <t>2016-2021</t>
    </r>
    <r>
      <rPr>
        <sz val="16"/>
        <color indexed="8"/>
        <rFont val="方正小标宋_GBK"/>
        <charset val="134"/>
      </rPr>
      <t>年度新能源汽车推广应用车辆补助资金清算信息汇总表</t>
    </r>
  </si>
  <si>
    <t>单位：万元/辆；辆；万元</t>
  </si>
  <si>
    <t>序号</t>
  </si>
  <si>
    <t>时间</t>
  </si>
  <si>
    <t>推荐车型目录批次</t>
  </si>
  <si>
    <t>车辆型号</t>
  </si>
  <si>
    <t>申请补助标准</t>
  </si>
  <si>
    <t>推广数量</t>
  </si>
  <si>
    <t>申请补助资金</t>
  </si>
  <si>
    <t>第一类车辆申报</t>
  </si>
  <si>
    <t>合计：</t>
  </si>
  <si>
    <t>第二类车辆申报</t>
  </si>
  <si>
    <t>无锡中车新能源汽车有限公司</t>
  </si>
  <si>
    <r>
      <rPr>
        <sz val="9"/>
        <color theme="4" tint="-0.25"/>
        <rFont val="方正仿宋_GBK"/>
        <charset val="134"/>
      </rPr>
      <t>小计：</t>
    </r>
  </si>
  <si>
    <t>2020-6</t>
  </si>
  <si>
    <t>TEG6105URBEV80</t>
  </si>
  <si>
    <t>TEG6105URBEV81</t>
  </si>
  <si>
    <t>江苏常隆客车有限公司</t>
  </si>
  <si>
    <r>
      <rPr>
        <sz val="9"/>
        <color rgb="FFFF0000"/>
        <rFont val="方正仿宋_GBK"/>
        <charset val="134"/>
      </rPr>
      <t>小计：</t>
    </r>
  </si>
  <si>
    <t>2016-2</t>
  </si>
  <si>
    <t>YS6127BEV</t>
  </si>
  <si>
    <t>2017-6</t>
  </si>
  <si>
    <t>YS6100GBEVA</t>
  </si>
  <si>
    <t>YS6100GBEVC</t>
  </si>
  <si>
    <t>2017-5</t>
  </si>
  <si>
    <t>YS6860GBEVC</t>
  </si>
  <si>
    <t>YS6101GBEVA</t>
  </si>
  <si>
    <t>YS6860GBEVA</t>
  </si>
  <si>
    <t>2018-7</t>
  </si>
  <si>
    <t>YS6860GBEVD</t>
  </si>
  <si>
    <t>YS6107BEVB</t>
  </si>
  <si>
    <t>2021-5</t>
  </si>
  <si>
    <t>YS6850GBEVN</t>
  </si>
  <si>
    <t>YS6101GBEVN1</t>
  </si>
  <si>
    <r>
      <rPr>
        <sz val="9"/>
        <rFont val="方正仿宋_GBK"/>
        <charset val="134"/>
      </rPr>
      <t>补充清算需求备案</t>
    </r>
  </si>
  <si>
    <r>
      <rPr>
        <sz val="9"/>
        <rFont val="方正仿宋_GBK"/>
        <charset val="134"/>
      </rPr>
      <t>无锡中车新能源汽车有限公司</t>
    </r>
  </si>
  <si>
    <r>
      <rPr>
        <sz val="9"/>
        <rFont val="方正仿宋_GBK"/>
        <charset val="134"/>
      </rPr>
      <t>小计：</t>
    </r>
  </si>
  <si>
    <t>小计：</t>
  </si>
  <si>
    <r>
      <rPr>
        <sz val="9"/>
        <rFont val="Times New Roman"/>
        <charset val="134"/>
      </rPr>
      <t>2017</t>
    </r>
    <r>
      <rPr>
        <sz val="9"/>
        <rFont val="方正仿宋_GBK"/>
        <charset val="134"/>
      </rPr>
      <t>-</t>
    </r>
    <r>
      <rPr>
        <sz val="9"/>
        <rFont val="Times New Roman"/>
        <charset val="134"/>
      </rPr>
      <t>6</t>
    </r>
  </si>
  <si>
    <t>YS6100BEVC</t>
  </si>
  <si>
    <r>
      <rPr>
        <sz val="9"/>
        <rFont val="Times New Roman"/>
        <charset val="134"/>
      </rPr>
      <t>2017</t>
    </r>
    <r>
      <rPr>
        <sz val="9"/>
        <rFont val="方正仿宋_GBK"/>
        <charset val="134"/>
      </rPr>
      <t>-</t>
    </r>
    <r>
      <rPr>
        <sz val="9"/>
        <rFont val="Times New Roman"/>
        <charset val="134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</si>
</sst>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);[Red]\(0.000\)"/>
    <numFmt numFmtId="179" formatCode="0.000_ "/>
  </numFmts>
  <fonts count="33">
    <font>
      <sz val="11"/>
      <color theme="1"/>
      <name val="宋体"/>
      <charset val="134"/>
      <scheme val="minor"/>
    </font>
    <font>
      <sz val="16"/>
      <color indexed="8"/>
      <name val="Times New Roman"/>
      <charset val="134"/>
    </font>
    <font>
      <sz val="12"/>
      <color indexed="8"/>
      <name val="微软雅黑"/>
      <charset val="134"/>
    </font>
    <font>
      <sz val="12"/>
      <color indexed="8"/>
      <name val="方正小标宋_GBK"/>
      <charset val="134"/>
    </font>
    <font>
      <sz val="9"/>
      <name val="黑体"/>
      <charset val="134"/>
    </font>
    <font>
      <sz val="9"/>
      <name val="Times New Roman"/>
      <charset val="134"/>
    </font>
    <font>
      <b/>
      <sz val="9"/>
      <name val="微软雅黑"/>
      <charset val="134"/>
    </font>
    <font>
      <b/>
      <sz val="9"/>
      <name val="Times New Roman"/>
      <charset val="134"/>
    </font>
    <font>
      <sz val="9"/>
      <color theme="4" tint="-0.25"/>
      <name val="方正仿宋_GBK"/>
      <charset val="134"/>
    </font>
    <font>
      <sz val="9"/>
      <color theme="4" tint="-0.25"/>
      <name val="Times New Roman"/>
      <charset val="134"/>
    </font>
    <font>
      <sz val="9"/>
      <color rgb="FFFF0000"/>
      <name val="方正仿宋_GBK"/>
      <charset val="134"/>
    </font>
    <font>
      <sz val="9"/>
      <color rgb="FFFF0000"/>
      <name val="Times New Roman"/>
      <charset val="134"/>
    </font>
    <font>
      <sz val="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方正小标宋_GB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178" fontId="11" fillId="4" borderId="1" xfId="0" applyNumberFormat="1" applyFont="1" applyFill="1" applyBorder="1" applyAlignment="1" applyProtection="1">
      <alignment horizontal="center" vertical="center" wrapText="1"/>
    </xf>
    <xf numFmtId="177" fontId="11" fillId="4" borderId="1" xfId="0" applyNumberFormat="1" applyFont="1" applyFill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78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7" fontId="7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177" fontId="5" fillId="5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79" fontId="5" fillId="5" borderId="1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77" fontId="7" fillId="5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E9" sqref="E9"/>
    </sheetView>
  </sheetViews>
  <sheetFormatPr defaultColWidth="9" defaultRowHeight="13.5" outlineLevelCol="6"/>
  <cols>
    <col min="1" max="1" width="6" customWidth="1"/>
    <col min="2" max="2" width="7.375" customWidth="1"/>
    <col min="3" max="3" width="18.875" customWidth="1"/>
    <col min="4" max="4" width="15.125" customWidth="1"/>
    <col min="5" max="5" width="13.625" customWidth="1"/>
    <col min="6" max="6" width="10.25" customWidth="1"/>
    <col min="7" max="7" width="12.62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17.25" spans="1:7">
      <c r="A2" s="2" t="s">
        <v>1</v>
      </c>
      <c r="B2" s="2"/>
      <c r="C2" s="2"/>
      <c r="D2" s="2"/>
      <c r="E2" s="2"/>
      <c r="F2" s="2"/>
      <c r="G2" s="2"/>
    </row>
    <row r="3" ht="16.5" spans="1:7">
      <c r="A3" s="3" t="s">
        <v>2</v>
      </c>
      <c r="B3" s="4" t="s">
        <v>3</v>
      </c>
      <c r="C3" s="3" t="s">
        <v>4</v>
      </c>
      <c r="D3" s="5" t="s">
        <v>5</v>
      </c>
      <c r="E3" s="3" t="s">
        <v>6</v>
      </c>
      <c r="F3" s="3" t="s">
        <v>7</v>
      </c>
      <c r="G3" s="6" t="s">
        <v>8</v>
      </c>
    </row>
    <row r="4" spans="1:7">
      <c r="A4" s="7" t="s">
        <v>9</v>
      </c>
      <c r="B4" s="8"/>
      <c r="C4" s="8"/>
      <c r="D4" s="8"/>
      <c r="E4" s="8"/>
      <c r="F4" s="8"/>
      <c r="G4" s="8"/>
    </row>
    <row r="5" ht="14.25" spans="1:7">
      <c r="A5" s="9" t="s">
        <v>10</v>
      </c>
      <c r="B5" s="10"/>
      <c r="C5" s="10"/>
      <c r="D5" s="10"/>
      <c r="E5" s="10"/>
      <c r="F5" s="10">
        <v>0</v>
      </c>
      <c r="G5" s="10">
        <v>0</v>
      </c>
    </row>
    <row r="6" spans="1:7">
      <c r="A6" s="11" t="s">
        <v>11</v>
      </c>
      <c r="B6" s="12"/>
      <c r="C6" s="12"/>
      <c r="D6" s="12"/>
      <c r="E6" s="12"/>
      <c r="F6" s="12"/>
      <c r="G6" s="12"/>
    </row>
    <row r="7" spans="1:7">
      <c r="A7" s="13" t="s">
        <v>12</v>
      </c>
      <c r="B7" s="14"/>
      <c r="C7" s="14"/>
      <c r="D7" s="14"/>
      <c r="E7" s="15" t="s">
        <v>13</v>
      </c>
      <c r="F7" s="15">
        <f>SUM(F8:F13)</f>
        <v>298</v>
      </c>
      <c r="G7" s="15">
        <f>SUM(G8:G13)</f>
        <v>2592</v>
      </c>
    </row>
    <row r="8" spans="1:7">
      <c r="A8" s="15">
        <v>1</v>
      </c>
      <c r="B8" s="15">
        <v>2020</v>
      </c>
      <c r="C8" s="15" t="s">
        <v>14</v>
      </c>
      <c r="D8" s="15" t="s">
        <v>15</v>
      </c>
      <c r="E8" s="16">
        <v>9</v>
      </c>
      <c r="F8" s="15">
        <v>88</v>
      </c>
      <c r="G8" s="16">
        <f t="shared" ref="G8:G13" si="0">F8*E8</f>
        <v>792</v>
      </c>
    </row>
    <row r="9" spans="1:7">
      <c r="A9" s="15">
        <v>2</v>
      </c>
      <c r="B9" s="15"/>
      <c r="C9" s="15" t="s">
        <v>14</v>
      </c>
      <c r="D9" s="15" t="s">
        <v>16</v>
      </c>
      <c r="E9" s="16">
        <v>9</v>
      </c>
      <c r="F9" s="16">
        <v>70</v>
      </c>
      <c r="G9" s="16">
        <f t="shared" si="0"/>
        <v>630</v>
      </c>
    </row>
    <row r="10" spans="1:7">
      <c r="A10" s="15">
        <v>3</v>
      </c>
      <c r="B10" s="15"/>
      <c r="C10" s="15" t="s">
        <v>14</v>
      </c>
      <c r="D10" s="15" t="s">
        <v>15</v>
      </c>
      <c r="E10" s="16">
        <v>9</v>
      </c>
      <c r="F10" s="16">
        <v>30</v>
      </c>
      <c r="G10" s="16">
        <f t="shared" si="0"/>
        <v>270</v>
      </c>
    </row>
    <row r="11" spans="1:7">
      <c r="A11" s="15">
        <v>4</v>
      </c>
      <c r="B11" s="15"/>
      <c r="C11" s="15" t="s">
        <v>14</v>
      </c>
      <c r="D11" s="15" t="s">
        <v>16</v>
      </c>
      <c r="E11" s="16">
        <v>9</v>
      </c>
      <c r="F11" s="16">
        <v>10</v>
      </c>
      <c r="G11" s="16">
        <f t="shared" si="0"/>
        <v>90</v>
      </c>
    </row>
    <row r="12" spans="1:7">
      <c r="A12" s="15">
        <v>5</v>
      </c>
      <c r="B12" s="15">
        <v>2021</v>
      </c>
      <c r="C12" s="15" t="s">
        <v>14</v>
      </c>
      <c r="D12" s="15" t="s">
        <v>16</v>
      </c>
      <c r="E12" s="16">
        <v>8.1</v>
      </c>
      <c r="F12" s="16">
        <v>70</v>
      </c>
      <c r="G12" s="16">
        <f t="shared" si="0"/>
        <v>567</v>
      </c>
    </row>
    <row r="13" spans="1:7">
      <c r="A13" s="15">
        <v>6</v>
      </c>
      <c r="B13" s="15"/>
      <c r="C13" s="15" t="s">
        <v>14</v>
      </c>
      <c r="D13" s="15" t="s">
        <v>16</v>
      </c>
      <c r="E13" s="16">
        <v>8.1</v>
      </c>
      <c r="F13" s="16">
        <v>30</v>
      </c>
      <c r="G13" s="16">
        <f t="shared" si="0"/>
        <v>243</v>
      </c>
    </row>
    <row r="14" spans="1:7">
      <c r="A14" s="17" t="s">
        <v>17</v>
      </c>
      <c r="B14" s="18"/>
      <c r="C14" s="18"/>
      <c r="D14" s="18"/>
      <c r="E14" s="19" t="s">
        <v>18</v>
      </c>
      <c r="F14" s="19">
        <f>SUM(F15:F26)</f>
        <v>249</v>
      </c>
      <c r="G14" s="20">
        <f>SUM(G15:G26)</f>
        <v>3918.86</v>
      </c>
    </row>
    <row r="15" spans="1:7">
      <c r="A15" s="19">
        <v>1</v>
      </c>
      <c r="B15" s="19">
        <v>2016</v>
      </c>
      <c r="C15" s="21" t="s">
        <v>19</v>
      </c>
      <c r="D15" s="22" t="s">
        <v>20</v>
      </c>
      <c r="E15" s="23">
        <v>50</v>
      </c>
      <c r="F15" s="22">
        <v>2</v>
      </c>
      <c r="G15" s="24">
        <v>100</v>
      </c>
    </row>
    <row r="16" spans="1:7">
      <c r="A16" s="19">
        <v>2</v>
      </c>
      <c r="B16" s="19">
        <v>2017</v>
      </c>
      <c r="C16" s="25" t="s">
        <v>21</v>
      </c>
      <c r="D16" s="19" t="s">
        <v>22</v>
      </c>
      <c r="E16" s="26">
        <v>30</v>
      </c>
      <c r="F16" s="27">
        <v>1</v>
      </c>
      <c r="G16" s="20">
        <f t="shared" ref="G16:G22" si="1">E16*F16</f>
        <v>30</v>
      </c>
    </row>
    <row r="17" spans="1:7">
      <c r="A17" s="19">
        <v>3</v>
      </c>
      <c r="B17" s="19"/>
      <c r="C17" s="25" t="s">
        <v>21</v>
      </c>
      <c r="D17" s="19" t="s">
        <v>23</v>
      </c>
      <c r="E17" s="26">
        <v>29.268</v>
      </c>
      <c r="F17" s="27">
        <v>20</v>
      </c>
      <c r="G17" s="20">
        <f t="shared" si="1"/>
        <v>585.36</v>
      </c>
    </row>
    <row r="18" spans="1:7">
      <c r="A18" s="19">
        <v>4</v>
      </c>
      <c r="B18" s="19"/>
      <c r="C18" s="25" t="s">
        <v>24</v>
      </c>
      <c r="D18" s="19" t="s">
        <v>25</v>
      </c>
      <c r="E18" s="26">
        <v>18.09</v>
      </c>
      <c r="F18" s="27">
        <v>20</v>
      </c>
      <c r="G18" s="20">
        <f t="shared" si="1"/>
        <v>361.8</v>
      </c>
    </row>
    <row r="19" spans="1:7">
      <c r="A19" s="19">
        <v>5</v>
      </c>
      <c r="B19" s="19"/>
      <c r="C19" s="25" t="s">
        <v>24</v>
      </c>
      <c r="D19" s="19" t="s">
        <v>26</v>
      </c>
      <c r="E19" s="26">
        <v>30</v>
      </c>
      <c r="F19" s="27">
        <v>2</v>
      </c>
      <c r="G19" s="20">
        <f t="shared" si="1"/>
        <v>60</v>
      </c>
    </row>
    <row r="20" spans="1:7">
      <c r="A20" s="19">
        <v>6</v>
      </c>
      <c r="B20" s="19"/>
      <c r="C20" s="25" t="s">
        <v>21</v>
      </c>
      <c r="D20" s="19" t="s">
        <v>27</v>
      </c>
      <c r="E20" s="26">
        <v>20</v>
      </c>
      <c r="F20" s="27">
        <v>41</v>
      </c>
      <c r="G20" s="20">
        <f t="shared" si="1"/>
        <v>820</v>
      </c>
    </row>
    <row r="21" spans="1:7">
      <c r="A21" s="19">
        <v>7</v>
      </c>
      <c r="B21" s="28">
        <v>2018</v>
      </c>
      <c r="C21" s="25" t="s">
        <v>28</v>
      </c>
      <c r="D21" s="19" t="s">
        <v>29</v>
      </c>
      <c r="E21" s="26">
        <v>13.2</v>
      </c>
      <c r="F21" s="27">
        <v>50</v>
      </c>
      <c r="G21" s="20">
        <f t="shared" si="1"/>
        <v>660</v>
      </c>
    </row>
    <row r="22" spans="1:7">
      <c r="A22" s="19">
        <v>8</v>
      </c>
      <c r="B22" s="29"/>
      <c r="C22" s="25" t="s">
        <v>24</v>
      </c>
      <c r="D22" s="19" t="s">
        <v>26</v>
      </c>
      <c r="E22" s="26">
        <v>21</v>
      </c>
      <c r="F22" s="27">
        <v>31</v>
      </c>
      <c r="G22" s="20">
        <f t="shared" si="1"/>
        <v>651</v>
      </c>
    </row>
    <row r="23" spans="1:7">
      <c r="A23" s="19">
        <v>9</v>
      </c>
      <c r="B23" s="30"/>
      <c r="C23" s="25" t="s">
        <v>24</v>
      </c>
      <c r="D23" s="19" t="s">
        <v>30</v>
      </c>
      <c r="E23" s="26">
        <v>30</v>
      </c>
      <c r="F23" s="19">
        <v>6</v>
      </c>
      <c r="G23" s="20">
        <v>180</v>
      </c>
    </row>
    <row r="24" spans="1:7">
      <c r="A24" s="19">
        <v>10</v>
      </c>
      <c r="B24" s="19">
        <v>2021</v>
      </c>
      <c r="C24" s="25" t="s">
        <v>31</v>
      </c>
      <c r="D24" s="31" t="s">
        <v>32</v>
      </c>
      <c r="E24" s="26">
        <v>4.95</v>
      </c>
      <c r="F24" s="19">
        <v>10</v>
      </c>
      <c r="G24" s="20">
        <f t="shared" ref="G24:G26" si="2">F24*E24</f>
        <v>49.5</v>
      </c>
    </row>
    <row r="25" spans="1:7">
      <c r="A25" s="19">
        <v>11</v>
      </c>
      <c r="B25" s="19"/>
      <c r="C25" s="25" t="s">
        <v>31</v>
      </c>
      <c r="D25" s="31" t="s">
        <v>32</v>
      </c>
      <c r="E25" s="26">
        <v>4.95</v>
      </c>
      <c r="F25" s="31">
        <v>36</v>
      </c>
      <c r="G25" s="20">
        <f t="shared" si="2"/>
        <v>178.2</v>
      </c>
    </row>
    <row r="26" spans="1:7">
      <c r="A26" s="19">
        <v>12</v>
      </c>
      <c r="B26" s="19"/>
      <c r="C26" s="25" t="s">
        <v>14</v>
      </c>
      <c r="D26" s="31" t="s">
        <v>33</v>
      </c>
      <c r="E26" s="26">
        <v>8.1</v>
      </c>
      <c r="F26" s="19">
        <v>30</v>
      </c>
      <c r="G26" s="20">
        <f t="shared" si="2"/>
        <v>243</v>
      </c>
    </row>
    <row r="27" ht="14.25" spans="1:7">
      <c r="A27" s="32" t="s">
        <v>10</v>
      </c>
      <c r="B27" s="32"/>
      <c r="C27" s="32"/>
      <c r="D27" s="32"/>
      <c r="E27" s="32"/>
      <c r="F27" s="33">
        <f>F7+F14</f>
        <v>547</v>
      </c>
      <c r="G27" s="34">
        <f>G7+G14</f>
        <v>6510.86</v>
      </c>
    </row>
    <row r="28" spans="1:7">
      <c r="A28" s="35" t="s">
        <v>34</v>
      </c>
      <c r="B28" s="35"/>
      <c r="C28" s="35"/>
      <c r="D28" s="35"/>
      <c r="E28" s="35"/>
      <c r="F28" s="35"/>
      <c r="G28" s="35"/>
    </row>
    <row r="29" spans="1:7">
      <c r="A29" s="35" t="s">
        <v>35</v>
      </c>
      <c r="B29" s="35"/>
      <c r="C29" s="35"/>
      <c r="D29" s="35"/>
      <c r="E29" s="36" t="s">
        <v>36</v>
      </c>
      <c r="F29" s="36">
        <f>SUM(F30)</f>
        <v>2</v>
      </c>
      <c r="G29" s="36">
        <f>SUM(G30)</f>
        <v>18</v>
      </c>
    </row>
    <row r="30" spans="1:7">
      <c r="A30" s="36">
        <v>1</v>
      </c>
      <c r="B30" s="36">
        <v>2020</v>
      </c>
      <c r="C30" s="37" t="s">
        <v>14</v>
      </c>
      <c r="D30" s="36" t="s">
        <v>15</v>
      </c>
      <c r="E30" s="38">
        <v>9</v>
      </c>
      <c r="F30" s="38">
        <v>2</v>
      </c>
      <c r="G30" s="38">
        <v>18</v>
      </c>
    </row>
    <row r="31" spans="1:7">
      <c r="A31" s="39" t="s">
        <v>17</v>
      </c>
      <c r="B31" s="35"/>
      <c r="C31" s="35"/>
      <c r="D31" s="35"/>
      <c r="E31" s="40" t="s">
        <v>37</v>
      </c>
      <c r="F31" s="38">
        <f>SUM(F32:F33)</f>
        <v>27</v>
      </c>
      <c r="G31" s="41">
        <f>SUM(G32:G33)</f>
        <v>802.68</v>
      </c>
    </row>
    <row r="32" spans="1:7">
      <c r="A32" s="36">
        <v>2</v>
      </c>
      <c r="B32" s="42">
        <v>2018</v>
      </c>
      <c r="C32" s="37" t="s">
        <v>38</v>
      </c>
      <c r="D32" s="36" t="s">
        <v>39</v>
      </c>
      <c r="E32" s="43">
        <v>29.268</v>
      </c>
      <c r="F32" s="38">
        <v>10</v>
      </c>
      <c r="G32" s="41">
        <f>E32*F32</f>
        <v>292.68</v>
      </c>
    </row>
    <row r="33" spans="1:7">
      <c r="A33" s="36">
        <v>3</v>
      </c>
      <c r="B33" s="44"/>
      <c r="C33" s="37" t="s">
        <v>40</v>
      </c>
      <c r="D33" s="36" t="s">
        <v>30</v>
      </c>
      <c r="E33" s="43">
        <v>30</v>
      </c>
      <c r="F33" s="38">
        <v>17</v>
      </c>
      <c r="G33" s="41">
        <f>E33*F33</f>
        <v>510</v>
      </c>
    </row>
    <row r="34" ht="14.25" spans="1:7">
      <c r="A34" s="45" t="s">
        <v>10</v>
      </c>
      <c r="B34" s="45"/>
      <c r="C34" s="45"/>
      <c r="D34" s="45"/>
      <c r="E34" s="45"/>
      <c r="F34" s="46">
        <f>F29+F31</f>
        <v>29</v>
      </c>
      <c r="G34" s="47">
        <f>G29+G31</f>
        <v>820.68</v>
      </c>
    </row>
  </sheetData>
  <mergeCells count="18">
    <mergeCell ref="A1:G1"/>
    <mergeCell ref="A2:G2"/>
    <mergeCell ref="A4:G4"/>
    <mergeCell ref="A5:E5"/>
    <mergeCell ref="A6:G6"/>
    <mergeCell ref="A7:D7"/>
    <mergeCell ref="A14:D14"/>
    <mergeCell ref="A27:E27"/>
    <mergeCell ref="A28:G28"/>
    <mergeCell ref="A29:D29"/>
    <mergeCell ref="A31:D31"/>
    <mergeCell ref="A34:E34"/>
    <mergeCell ref="B8:B11"/>
    <mergeCell ref="B12:B13"/>
    <mergeCell ref="B16:B20"/>
    <mergeCell ref="B21:B23"/>
    <mergeCell ref="B24:B26"/>
    <mergeCell ref="B32:B33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杨日</dc:creator>
  <cp:lastModifiedBy>杜洵</cp:lastModifiedBy>
  <dcterms:created xsi:type="dcterms:W3CDTF">2024-02-08T03:22:00Z</dcterms:created>
  <dcterms:modified xsi:type="dcterms:W3CDTF">2024-02-09T02:55:22Z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8006F387887D473681BBFC5572029DDE_13</vt:lpwstr>
  </property>
  <property fmtid="{D5CDD505-2E9C-101B-9397-08002B2CF9AE}" pid="3" name="KSOProductBuildVer">
    <vt:lpwstr>2052-12.1.0.16388</vt:lpwstr>
  </property>
</Properties>
</file>